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tik\Desktop\"/>
    </mc:Choice>
  </mc:AlternateContent>
  <xr:revisionPtr revIDLastSave="0" documentId="13_ncr:1_{07630954-8915-4F05-98A5-2F1C7FD7524E}" xr6:coauthVersionLast="36" xr6:coauthVersionMax="36" xr10:uidLastSave="{00000000-0000-0000-0000-000000000000}"/>
  <bookViews>
    <workbookView xWindow="2850" yWindow="630" windowWidth="20310" windowHeight="12810" xr2:uid="{00000000-000D-0000-FFFF-FFFF00000000}"/>
  </bookViews>
  <sheets>
    <sheet name="EST. SHEET" sheetId="4" r:id="rId1"/>
  </sheets>
  <definedNames>
    <definedName name="_xlnm.Print_Area" localSheetId="0">'EST. SHEET'!$A$1:$I$38</definedName>
  </definedNames>
  <calcPr calcId="191029"/>
</workbook>
</file>

<file path=xl/calcChain.xml><?xml version="1.0" encoding="utf-8"?>
<calcChain xmlns="http://schemas.openxmlformats.org/spreadsheetml/2006/main">
  <c r="E37" i="4" l="1"/>
  <c r="F33" i="4" l="1"/>
  <c r="F32" i="4"/>
  <c r="E34" i="4" l="1"/>
  <c r="G25" i="4" l="1"/>
  <c r="E27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E20" i="4" l="1"/>
  <c r="E36" i="4" s="1"/>
</calcChain>
</file>

<file path=xl/sharedStrings.xml><?xml version="1.0" encoding="utf-8"?>
<sst xmlns="http://schemas.openxmlformats.org/spreadsheetml/2006/main" count="42" uniqueCount="41">
  <si>
    <t>PHASE</t>
  </si>
  <si>
    <t>TOOLS</t>
  </si>
  <si>
    <t>LIH</t>
  </si>
  <si>
    <t>TOTAL($)</t>
  </si>
  <si>
    <t>Core Recovering and Handling Equipment (all relating Eq.)</t>
  </si>
  <si>
    <t>Operating Cost</t>
  </si>
  <si>
    <t>Daily Operating Rate</t>
  </si>
  <si>
    <t>OPERATING DAYS</t>
  </si>
  <si>
    <t>PERSONNEL</t>
  </si>
  <si>
    <t>OPERATION DAYS</t>
  </si>
  <si>
    <t># OF PERSONNEL</t>
  </si>
  <si>
    <t>MOB/DEMOB</t>
  </si>
  <si>
    <t>COST</t>
  </si>
  <si>
    <t>OPERATING RATE</t>
  </si>
  <si>
    <t xml:space="preserve">Circulation sub </t>
  </si>
  <si>
    <t>Core container incl. shock absorbing foam</t>
  </si>
  <si>
    <t>Caps and Clips, $/m</t>
  </si>
  <si>
    <t>Black and Red marker,$/m</t>
  </si>
  <si>
    <t>Coring service per cut meter of core, $/m</t>
  </si>
  <si>
    <t xml:space="preserve">NAME OF THE COMPANY : </t>
  </si>
  <si>
    <t xml:space="preserve">Core processing craddles </t>
  </si>
  <si>
    <t>Core Cutting Saw</t>
  </si>
  <si>
    <t>Core Stabilization Material (Lithotarge, Epoxy, Resin), $/m</t>
  </si>
  <si>
    <t>Core Engineer per person/day (For foreigners)</t>
  </si>
  <si>
    <t>Core Engineer per person/day (For local employees, preferred)</t>
  </si>
  <si>
    <r>
      <t xml:space="preserve">Wax preservation,$/m </t>
    </r>
    <r>
      <rPr>
        <sz val="11"/>
        <color rgb="FFFF0000"/>
        <rFont val="Calibri"/>
        <family val="2"/>
        <scheme val="minor"/>
      </rPr>
      <t>(OPTIONAL)</t>
    </r>
  </si>
  <si>
    <r>
      <t xml:space="preserve">Gamma Logger ,$/m </t>
    </r>
    <r>
      <rPr>
        <sz val="11"/>
        <color rgb="FFFF0000"/>
        <rFont val="Calibri"/>
        <family val="2"/>
        <scheme val="minor"/>
      </rPr>
      <t>(OPTIONAL)</t>
    </r>
  </si>
  <si>
    <r>
      <t xml:space="preserve">Shock and vibration monitoring device, </t>
    </r>
    <r>
      <rPr>
        <sz val="11"/>
        <color rgb="FFFF0000"/>
        <rFont val="Calibri"/>
        <family val="2"/>
        <scheme val="minor"/>
      </rPr>
      <t>(OPTIONAL)</t>
    </r>
  </si>
  <si>
    <t>CORE LENGTH</t>
  </si>
  <si>
    <t>Mobilization/Demobilization of Equipment (Lump Sum)</t>
  </si>
  <si>
    <t xml:space="preserve"> TOTAL</t>
  </si>
  <si>
    <t>TOTAL</t>
  </si>
  <si>
    <t>Mobilization/Demobilization of Crew (Lump Sum)</t>
  </si>
  <si>
    <t>TOTAL ($)</t>
  </si>
  <si>
    <t xml:space="preserve">COST DETERMINATION SHEET FOR COATED CORING OPERATION </t>
  </si>
  <si>
    <t>6" HOLE SECTION</t>
  </si>
  <si>
    <t>6" Core Head/Core Bit, 2 ea  (1 ea for primary  + 1 ea for Back up)</t>
  </si>
  <si>
    <t>Core Assembly per run for 6" Hole, 2 Set (1 set for Primary+1 set for Back up)</t>
  </si>
  <si>
    <t># OF WELLS</t>
  </si>
  <si>
    <t>GRAND TOTAL COST($) FOR 1 YEAR</t>
  </si>
  <si>
    <t>GRAND TOTAL COST($) FOR 2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</si>
</sst>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_-[$$-409]* #,##0.00_ ;_-[$$-409]* \-#,##0.00\ ;_-[$$-409]* &quot;-&quot;??_ ;_-@_ "/>
    <numFmt numFmtId="166" formatCode="[$$-409]#,##0.00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charset val="16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43" xfId="0" applyFill="1" applyBorder="1"/>
    <xf numFmtId="0" fontId="0" fillId="0" borderId="42" xfId="0" applyFill="1" applyBorder="1"/>
    <xf numFmtId="0" fontId="1" fillId="0" borderId="43" xfId="0" applyFont="1" applyFill="1" applyBorder="1" applyAlignment="1" applyProtection="1">
      <alignment vertical="center"/>
    </xf>
    <xf numFmtId="0" fontId="0" fillId="0" borderId="13" xfId="0" applyFill="1" applyBorder="1"/>
    <xf numFmtId="0" fontId="0" fillId="0" borderId="11" xfId="0" applyFill="1" applyBorder="1"/>
    <xf numFmtId="0" fontId="0" fillId="0" borderId="1" xfId="0" applyFill="1" applyBorder="1"/>
    <xf numFmtId="9" fontId="0" fillId="0" borderId="0" xfId="1" applyFont="1" applyFill="1"/>
    <xf numFmtId="0" fontId="1" fillId="0" borderId="0" xfId="0" applyFont="1" applyFill="1" applyBorder="1" applyAlignment="1" applyProtection="1">
      <alignment vertical="center"/>
    </xf>
    <xf numFmtId="164" fontId="0" fillId="0" borderId="0" xfId="0" applyNumberFormat="1" applyFill="1" applyBorder="1" applyAlignment="1">
      <alignment horizontal="right"/>
    </xf>
    <xf numFmtId="166" fontId="1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Fill="1" applyBorder="1" applyAlignment="1">
      <alignment horizontal="right"/>
    </xf>
    <xf numFmtId="166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165" fontId="0" fillId="0" borderId="3" xfId="0" applyNumberFormat="1" applyFill="1" applyBorder="1"/>
    <xf numFmtId="0" fontId="0" fillId="0" borderId="0" xfId="0" applyFill="1" applyBorder="1"/>
    <xf numFmtId="0" fontId="1" fillId="0" borderId="10" xfId="0" applyFont="1" applyFill="1" applyBorder="1" applyAlignment="1" applyProtection="1">
      <alignment horizontal="center" vertical="center" wrapText="1"/>
    </xf>
    <xf numFmtId="166" fontId="0" fillId="0" borderId="4" xfId="0" applyNumberFormat="1" applyFill="1" applyBorder="1" applyAlignment="1" applyProtection="1">
      <alignment vertical="center"/>
    </xf>
    <xf numFmtId="0" fontId="1" fillId="0" borderId="0" xfId="0" applyFont="1" applyFill="1" applyBorder="1" applyAlignment="1"/>
    <xf numFmtId="165" fontId="0" fillId="2" borderId="3" xfId="0" applyNumberFormat="1" applyFill="1" applyBorder="1"/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vertical="center"/>
    </xf>
    <xf numFmtId="166" fontId="1" fillId="0" borderId="0" xfId="0" applyNumberFormat="1" applyFont="1" applyFill="1" applyBorder="1" applyAlignment="1" applyProtection="1">
      <alignment horizontal="right" vertical="center" indent="1"/>
    </xf>
    <xf numFmtId="165" fontId="0" fillId="2" borderId="2" xfId="0" applyNumberFormat="1" applyFill="1" applyBorder="1"/>
    <xf numFmtId="166" fontId="0" fillId="2" borderId="32" xfId="0" applyNumberFormat="1" applyFill="1" applyBorder="1" applyAlignment="1" applyProtection="1">
      <alignment vertical="center"/>
    </xf>
    <xf numFmtId="166" fontId="1" fillId="0" borderId="13" xfId="0" applyNumberFormat="1" applyFont="1" applyFill="1" applyBorder="1" applyAlignment="1" applyProtection="1">
      <alignment horizontal="center" vertical="center"/>
    </xf>
    <xf numFmtId="166" fontId="1" fillId="0" borderId="46" xfId="0" applyNumberFormat="1" applyFont="1" applyFill="1" applyBorder="1" applyAlignment="1" applyProtection="1">
      <alignment horizontal="right" vertical="center" indent="1"/>
    </xf>
    <xf numFmtId="0" fontId="0" fillId="0" borderId="12" xfId="0" applyFill="1" applyBorder="1"/>
    <xf numFmtId="0" fontId="10" fillId="0" borderId="42" xfId="0" applyFont="1" applyFill="1" applyBorder="1"/>
    <xf numFmtId="0" fontId="10" fillId="0" borderId="0" xfId="0" applyFont="1" applyFill="1" applyBorder="1"/>
    <xf numFmtId="0" fontId="11" fillId="0" borderId="1" xfId="0" applyFont="1" applyFill="1" applyBorder="1" applyAlignment="1" applyProtection="1">
      <alignment horizontal="right" vertical="center"/>
    </xf>
    <xf numFmtId="0" fontId="10" fillId="0" borderId="43" xfId="0" applyFont="1" applyFill="1" applyBorder="1"/>
    <xf numFmtId="0" fontId="10" fillId="0" borderId="0" xfId="0" applyFont="1" applyFill="1"/>
    <xf numFmtId="0" fontId="11" fillId="0" borderId="0" xfId="0" applyFont="1" applyFill="1" applyBorder="1" applyAlignment="1" applyProtection="1">
      <alignment horizontal="center" vertical="center" wrapText="1"/>
    </xf>
    <xf numFmtId="166" fontId="11" fillId="0" borderId="0" xfId="0" applyNumberFormat="1" applyFont="1" applyFill="1" applyBorder="1" applyAlignment="1" applyProtection="1">
      <alignment vertical="center"/>
    </xf>
    <xf numFmtId="166" fontId="10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0" fillId="0" borderId="52" xfId="0" applyFill="1" applyBorder="1" applyAlignment="1" applyProtection="1">
      <alignment vertical="center"/>
    </xf>
    <xf numFmtId="166" fontId="0" fillId="2" borderId="30" xfId="0" applyNumberFormat="1" applyFill="1" applyBorder="1" applyAlignment="1" applyProtection="1">
      <alignment vertical="center"/>
    </xf>
    <xf numFmtId="166" fontId="0" fillId="0" borderId="53" xfId="0" applyNumberFormat="1" applyFill="1" applyBorder="1" applyAlignment="1" applyProtection="1">
      <alignment vertical="center"/>
    </xf>
    <xf numFmtId="0" fontId="1" fillId="0" borderId="54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vertical="center"/>
    </xf>
    <xf numFmtId="0" fontId="0" fillId="0" borderId="56" xfId="0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164" fontId="11" fillId="0" borderId="0" xfId="0" applyNumberFormat="1" applyFont="1" applyFill="1" applyBorder="1" applyAlignment="1"/>
    <xf numFmtId="164" fontId="11" fillId="0" borderId="43" xfId="0" applyNumberFormat="1" applyFont="1" applyFill="1" applyBorder="1" applyAlignment="1"/>
    <xf numFmtId="0" fontId="0" fillId="0" borderId="58" xfId="0" applyFill="1" applyBorder="1" applyAlignment="1" applyProtection="1">
      <alignment vertical="center"/>
    </xf>
    <xf numFmtId="165" fontId="0" fillId="0" borderId="4" xfId="0" applyNumberFormat="1" applyFill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6" fontId="11" fillId="0" borderId="13" xfId="0" applyNumberFormat="1" applyFont="1" applyFill="1" applyBorder="1" applyAlignment="1" applyProtection="1">
      <alignment horizontal="left" vertical="center" indent="1"/>
    </xf>
    <xf numFmtId="166" fontId="11" fillId="0" borderId="11" xfId="0" applyNumberFormat="1" applyFont="1" applyFill="1" applyBorder="1" applyAlignment="1" applyProtection="1">
      <alignment horizontal="left" vertical="center" indent="1"/>
    </xf>
    <xf numFmtId="166" fontId="11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0" fillId="2" borderId="40" xfId="0" applyNumberFormat="1" applyFill="1" applyBorder="1" applyAlignment="1" applyProtection="1">
      <alignment horizontal="center" vertical="center"/>
    </xf>
    <xf numFmtId="166" fontId="0" fillId="2" borderId="32" xfId="0" applyNumberFormat="1" applyFill="1" applyBorder="1" applyAlignment="1" applyProtection="1">
      <alignment horizontal="center" vertical="center"/>
    </xf>
    <xf numFmtId="166" fontId="0" fillId="0" borderId="31" xfId="0" applyNumberFormat="1" applyFill="1" applyBorder="1" applyAlignment="1" applyProtection="1">
      <alignment horizontal="center" vertical="center"/>
    </xf>
    <xf numFmtId="166" fontId="0" fillId="0" borderId="36" xfId="0" applyNumberForma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horizontal="left" vertical="center" indent="1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166" fontId="0" fillId="2" borderId="39" xfId="0" applyNumberFormat="1" applyFill="1" applyBorder="1" applyAlignment="1" applyProtection="1">
      <alignment horizontal="center" vertical="center"/>
    </xf>
    <xf numFmtId="166" fontId="0" fillId="2" borderId="17" xfId="0" applyNumberFormat="1" applyFill="1" applyBorder="1" applyAlignment="1" applyProtection="1">
      <alignment horizontal="center" vertical="center"/>
    </xf>
    <xf numFmtId="164" fontId="9" fillId="0" borderId="16" xfId="0" applyNumberFormat="1" applyFont="1" applyFill="1" applyBorder="1" applyAlignment="1" applyProtection="1">
      <alignment horizontal="center" vertical="center" wrapText="1"/>
    </xf>
    <xf numFmtId="164" fontId="9" fillId="0" borderId="17" xfId="0" applyNumberFormat="1" applyFont="1" applyFill="1" applyBorder="1" applyAlignment="1" applyProtection="1">
      <alignment horizontal="center" vertical="center" wrapText="1"/>
    </xf>
    <xf numFmtId="166" fontId="0" fillId="2" borderId="44" xfId="0" applyNumberFormat="1" applyFill="1" applyBorder="1" applyAlignment="1" applyProtection="1">
      <alignment horizontal="center" vertical="center"/>
    </xf>
    <xf numFmtId="166" fontId="0" fillId="2" borderId="30" xfId="0" applyNumberFormat="1" applyFill="1" applyBorder="1" applyAlignment="1" applyProtection="1">
      <alignment horizontal="center" vertical="center"/>
    </xf>
    <xf numFmtId="166" fontId="0" fillId="0" borderId="29" xfId="0" applyNumberFormat="1" applyFill="1" applyBorder="1" applyAlignment="1" applyProtection="1">
      <alignment horizontal="center" vertical="center"/>
    </xf>
    <xf numFmtId="166" fontId="0" fillId="0" borderId="34" xfId="0" applyNumberFormat="1" applyFill="1" applyBorder="1" applyAlignment="1" applyProtection="1">
      <alignment horizontal="center" vertical="center"/>
    </xf>
    <xf numFmtId="164" fontId="9" fillId="0" borderId="31" xfId="0" applyNumberFormat="1" applyFont="1" applyFill="1" applyBorder="1" applyAlignment="1" applyProtection="1">
      <alignment horizontal="center" vertical="center" wrapText="1"/>
    </xf>
    <xf numFmtId="164" fontId="9" fillId="0" borderId="32" xfId="0" applyNumberFormat="1" applyFont="1" applyFill="1" applyBorder="1" applyAlignment="1" applyProtection="1">
      <alignment horizontal="center" vertical="center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>
      <alignment horizontal="center"/>
    </xf>
    <xf numFmtId="164" fontId="11" fillId="0" borderId="11" xfId="0" applyNumberFormat="1" applyFont="1" applyFill="1" applyBorder="1" applyAlignment="1">
      <alignment horizontal="center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6" fontId="0" fillId="2" borderId="38" xfId="0" applyNumberFormat="1" applyFill="1" applyBorder="1" applyAlignment="1" applyProtection="1">
      <alignment horizontal="center" vertical="center"/>
    </xf>
    <xf numFmtId="166" fontId="0" fillId="2" borderId="35" xfId="0" applyNumberFormat="1" applyFill="1" applyBorder="1" applyAlignment="1" applyProtection="1">
      <alignment horizontal="center" vertical="center"/>
    </xf>
    <xf numFmtId="164" fontId="9" fillId="0" borderId="37" xfId="0" applyNumberFormat="1" applyFont="1" applyFill="1" applyBorder="1" applyAlignment="1" applyProtection="1">
      <alignment horizontal="center" vertical="center" wrapText="1"/>
    </xf>
    <xf numFmtId="164" fontId="9" fillId="0" borderId="35" xfId="0" applyNumberFormat="1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48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50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Alignment="1">
      <alignment horizontal="center"/>
    </xf>
    <xf numFmtId="2" fontId="10" fillId="0" borderId="0" xfId="0" applyNumberFormat="1" applyFont="1" applyFill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90" zoomScaleNormal="90" workbookViewId="0">
      <selection activeCell="E37" sqref="E37:F37"/>
    </sheetView>
  </sheetViews>
  <sheetFormatPr defaultColWidth="9.28515625" defaultRowHeight="15" x14ac:dyDescent="0.25"/>
  <cols>
    <col min="1" max="1" width="9.28515625" style="1"/>
    <col min="2" max="2" width="13.85546875" style="1" customWidth="1"/>
    <col min="3" max="3" width="12.42578125" style="1" customWidth="1"/>
    <col min="4" max="4" width="72.42578125" style="1" customWidth="1"/>
    <col min="5" max="5" width="13.42578125" style="1" customWidth="1"/>
    <col min="6" max="6" width="11" style="1" customWidth="1"/>
    <col min="7" max="7" width="10.7109375" style="1" customWidth="1"/>
    <col min="8" max="8" width="11.5703125" style="1" customWidth="1"/>
    <col min="9" max="9" width="15.7109375" style="1" customWidth="1"/>
    <col min="10" max="11" width="9.28515625" style="1"/>
    <col min="12" max="12" width="11.7109375" style="1" customWidth="1"/>
    <col min="13" max="16384" width="9.28515625" style="1"/>
  </cols>
  <sheetData>
    <row r="1" spans="1:13" ht="24" thickBot="1" x14ac:dyDescent="0.3">
      <c r="A1" s="57" t="s">
        <v>34</v>
      </c>
      <c r="B1" s="58"/>
      <c r="C1" s="58"/>
      <c r="D1" s="58"/>
      <c r="E1" s="58"/>
      <c r="F1" s="58"/>
      <c r="G1" s="58"/>
      <c r="H1" s="58"/>
      <c r="I1" s="59"/>
    </row>
    <row r="2" spans="1:13" s="20" customFormat="1" ht="21.75" thickBot="1" x14ac:dyDescent="0.4">
      <c r="A2" s="114" t="s">
        <v>19</v>
      </c>
      <c r="B2" s="115"/>
      <c r="C2" s="115"/>
      <c r="D2" s="101"/>
      <c r="E2" s="102"/>
      <c r="F2" s="102"/>
      <c r="G2" s="102"/>
      <c r="H2" s="102"/>
      <c r="I2" s="103"/>
    </row>
    <row r="3" spans="1:13" ht="15" customHeight="1" x14ac:dyDescent="0.25">
      <c r="A3" s="108" t="s">
        <v>0</v>
      </c>
      <c r="B3" s="110" t="s">
        <v>7</v>
      </c>
      <c r="C3" s="110" t="s">
        <v>28</v>
      </c>
      <c r="D3" s="112" t="s">
        <v>1</v>
      </c>
      <c r="E3" s="93" t="s">
        <v>6</v>
      </c>
      <c r="F3" s="94"/>
      <c r="G3" s="97" t="s">
        <v>5</v>
      </c>
      <c r="H3" s="94"/>
      <c r="I3" s="99" t="s">
        <v>2</v>
      </c>
    </row>
    <row r="4" spans="1:13" ht="14.65" customHeight="1" x14ac:dyDescent="0.25">
      <c r="A4" s="109"/>
      <c r="B4" s="111"/>
      <c r="C4" s="111"/>
      <c r="D4" s="113"/>
      <c r="E4" s="95"/>
      <c r="F4" s="96"/>
      <c r="G4" s="98"/>
      <c r="H4" s="96"/>
      <c r="I4" s="100"/>
      <c r="L4" s="12"/>
    </row>
    <row r="5" spans="1:13" ht="15.75" thickBot="1" x14ac:dyDescent="0.3">
      <c r="A5" s="109"/>
      <c r="B5" s="111"/>
      <c r="C5" s="111"/>
      <c r="D5" s="113"/>
      <c r="E5" s="95"/>
      <c r="F5" s="96"/>
      <c r="G5" s="98"/>
      <c r="H5" s="96"/>
      <c r="I5" s="100"/>
    </row>
    <row r="6" spans="1:13" ht="15" customHeight="1" x14ac:dyDescent="0.25">
      <c r="A6" s="116" t="s">
        <v>35</v>
      </c>
      <c r="B6" s="110">
        <v>30</v>
      </c>
      <c r="C6" s="120">
        <v>200</v>
      </c>
      <c r="D6" s="51" t="s">
        <v>37</v>
      </c>
      <c r="E6" s="104"/>
      <c r="F6" s="105"/>
      <c r="G6" s="106">
        <f>E6*$B$6</f>
        <v>0</v>
      </c>
      <c r="H6" s="107"/>
      <c r="I6" s="30"/>
      <c r="L6" s="136"/>
      <c r="M6" s="136"/>
    </row>
    <row r="7" spans="1:13" x14ac:dyDescent="0.25">
      <c r="A7" s="117"/>
      <c r="B7" s="111"/>
      <c r="C7" s="121"/>
      <c r="D7" s="52" t="s">
        <v>4</v>
      </c>
      <c r="E7" s="73"/>
      <c r="F7" s="74"/>
      <c r="G7" s="75">
        <f t="shared" ref="G7:G13" si="0">E7*$B$6</f>
        <v>0</v>
      </c>
      <c r="H7" s="76"/>
      <c r="I7" s="26"/>
      <c r="L7" s="136"/>
      <c r="M7" s="136"/>
    </row>
    <row r="8" spans="1:13" x14ac:dyDescent="0.25">
      <c r="A8" s="117"/>
      <c r="B8" s="111"/>
      <c r="C8" s="121"/>
      <c r="D8" s="52" t="s">
        <v>36</v>
      </c>
      <c r="E8" s="73"/>
      <c r="F8" s="74"/>
      <c r="G8" s="75">
        <f t="shared" si="0"/>
        <v>0</v>
      </c>
      <c r="H8" s="76"/>
      <c r="I8" s="26"/>
      <c r="L8" s="136"/>
      <c r="M8" s="136"/>
    </row>
    <row r="9" spans="1:13" x14ac:dyDescent="0.25">
      <c r="A9" s="117"/>
      <c r="B9" s="111"/>
      <c r="C9" s="121"/>
      <c r="D9" s="52" t="s">
        <v>20</v>
      </c>
      <c r="E9" s="73"/>
      <c r="F9" s="74"/>
      <c r="G9" s="75">
        <f t="shared" si="0"/>
        <v>0</v>
      </c>
      <c r="H9" s="76"/>
      <c r="I9" s="26"/>
      <c r="L9" s="136"/>
      <c r="M9" s="136"/>
    </row>
    <row r="10" spans="1:13" x14ac:dyDescent="0.25">
      <c r="A10" s="117"/>
      <c r="B10" s="111"/>
      <c r="C10" s="121"/>
      <c r="D10" s="52" t="s">
        <v>21</v>
      </c>
      <c r="E10" s="73"/>
      <c r="F10" s="74"/>
      <c r="G10" s="75">
        <f t="shared" si="0"/>
        <v>0</v>
      </c>
      <c r="H10" s="76"/>
      <c r="I10" s="26"/>
      <c r="L10" s="136"/>
      <c r="M10" s="136"/>
    </row>
    <row r="11" spans="1:13" x14ac:dyDescent="0.25">
      <c r="A11" s="117"/>
      <c r="B11" s="111"/>
      <c r="C11" s="121"/>
      <c r="D11" s="52" t="s">
        <v>14</v>
      </c>
      <c r="E11" s="73"/>
      <c r="F11" s="74"/>
      <c r="G11" s="75">
        <f t="shared" si="0"/>
        <v>0</v>
      </c>
      <c r="H11" s="76"/>
      <c r="I11" s="26"/>
      <c r="L11" s="136"/>
      <c r="M11" s="136"/>
    </row>
    <row r="12" spans="1:13" ht="15.75" customHeight="1" x14ac:dyDescent="0.25">
      <c r="A12" s="117"/>
      <c r="B12" s="111"/>
      <c r="C12" s="121"/>
      <c r="D12" s="52" t="s">
        <v>15</v>
      </c>
      <c r="E12" s="73"/>
      <c r="F12" s="74"/>
      <c r="G12" s="75">
        <f t="shared" si="0"/>
        <v>0</v>
      </c>
      <c r="H12" s="76"/>
      <c r="I12" s="26"/>
      <c r="L12" s="136"/>
      <c r="M12" s="136"/>
    </row>
    <row r="13" spans="1:13" ht="15.75" customHeight="1" x14ac:dyDescent="0.25">
      <c r="A13" s="117"/>
      <c r="B13" s="111"/>
      <c r="C13" s="121"/>
      <c r="D13" s="52" t="s">
        <v>27</v>
      </c>
      <c r="E13" s="73"/>
      <c r="F13" s="74"/>
      <c r="G13" s="75">
        <f t="shared" si="0"/>
        <v>0</v>
      </c>
      <c r="H13" s="76"/>
      <c r="I13" s="26"/>
      <c r="L13" s="136"/>
      <c r="M13" s="136"/>
    </row>
    <row r="14" spans="1:13" ht="15.75" customHeight="1" x14ac:dyDescent="0.25">
      <c r="A14" s="117"/>
      <c r="B14" s="111"/>
      <c r="C14" s="121"/>
      <c r="D14" s="52" t="s">
        <v>18</v>
      </c>
      <c r="E14" s="73"/>
      <c r="F14" s="74"/>
      <c r="G14" s="75">
        <f>$C$6*E14</f>
        <v>0</v>
      </c>
      <c r="H14" s="76"/>
      <c r="I14" s="21"/>
      <c r="L14" s="136"/>
      <c r="M14" s="136"/>
    </row>
    <row r="15" spans="1:13" ht="15.75" customHeight="1" x14ac:dyDescent="0.25">
      <c r="A15" s="117"/>
      <c r="B15" s="111"/>
      <c r="C15" s="121"/>
      <c r="D15" s="52" t="s">
        <v>25</v>
      </c>
      <c r="E15" s="73"/>
      <c r="F15" s="74"/>
      <c r="G15" s="75">
        <f t="shared" ref="G15:G19" si="1">$C$6*E15</f>
        <v>0</v>
      </c>
      <c r="H15" s="76"/>
      <c r="I15" s="21"/>
      <c r="L15" s="136"/>
      <c r="M15" s="136"/>
    </row>
    <row r="16" spans="1:13" x14ac:dyDescent="0.25">
      <c r="A16" s="117"/>
      <c r="B16" s="111"/>
      <c r="C16" s="121"/>
      <c r="D16" s="52" t="s">
        <v>22</v>
      </c>
      <c r="E16" s="73"/>
      <c r="F16" s="74"/>
      <c r="G16" s="75">
        <f t="shared" si="1"/>
        <v>0</v>
      </c>
      <c r="H16" s="76"/>
      <c r="I16" s="21"/>
      <c r="L16" s="136"/>
      <c r="M16" s="136"/>
    </row>
    <row r="17" spans="1:13" x14ac:dyDescent="0.25">
      <c r="A17" s="117"/>
      <c r="B17" s="111"/>
      <c r="C17" s="121"/>
      <c r="D17" s="52" t="s">
        <v>16</v>
      </c>
      <c r="E17" s="73"/>
      <c r="F17" s="74"/>
      <c r="G17" s="75">
        <f t="shared" si="1"/>
        <v>0</v>
      </c>
      <c r="H17" s="76"/>
      <c r="I17" s="21"/>
      <c r="L17" s="136"/>
      <c r="M17" s="136"/>
    </row>
    <row r="18" spans="1:13" x14ac:dyDescent="0.25">
      <c r="A18" s="117"/>
      <c r="B18" s="111"/>
      <c r="C18" s="121"/>
      <c r="D18" s="52" t="s">
        <v>17</v>
      </c>
      <c r="E18" s="73"/>
      <c r="F18" s="74"/>
      <c r="G18" s="75">
        <f t="shared" si="1"/>
        <v>0</v>
      </c>
      <c r="H18" s="76"/>
      <c r="I18" s="21"/>
      <c r="L18" s="136"/>
      <c r="M18" s="136"/>
    </row>
    <row r="19" spans="1:13" ht="15.75" thickBot="1" x14ac:dyDescent="0.3">
      <c r="A19" s="118"/>
      <c r="B19" s="119"/>
      <c r="C19" s="122"/>
      <c r="D19" s="55" t="s">
        <v>26</v>
      </c>
      <c r="E19" s="64"/>
      <c r="F19" s="65"/>
      <c r="G19" s="81">
        <f t="shared" si="1"/>
        <v>0</v>
      </c>
      <c r="H19" s="82"/>
      <c r="I19" s="56"/>
      <c r="L19" s="136"/>
      <c r="M19" s="136"/>
    </row>
    <row r="20" spans="1:13" s="39" customFormat="1" ht="23.25" customHeight="1" thickBot="1" x14ac:dyDescent="0.4">
      <c r="A20" s="35"/>
      <c r="B20" s="36"/>
      <c r="C20" s="36"/>
      <c r="D20" s="37" t="s">
        <v>3</v>
      </c>
      <c r="E20" s="91">
        <f>SUM(G6:H19)</f>
        <v>0</v>
      </c>
      <c r="F20" s="92"/>
      <c r="G20" s="53"/>
      <c r="H20" s="53"/>
      <c r="I20" s="54"/>
      <c r="L20" s="137"/>
      <c r="M20" s="137"/>
    </row>
    <row r="21" spans="1:13" x14ac:dyDescent="0.25">
      <c r="A21" s="7"/>
      <c r="B21" s="22"/>
      <c r="C21" s="22"/>
      <c r="D21" s="13"/>
      <c r="E21" s="13"/>
      <c r="F21" s="13"/>
      <c r="G21" s="13"/>
      <c r="H21" s="14"/>
      <c r="I21" s="6"/>
      <c r="L21" s="136"/>
      <c r="M21" s="136"/>
    </row>
    <row r="22" spans="1:13" ht="15.75" thickBot="1" x14ac:dyDescent="0.3">
      <c r="A22" s="7"/>
      <c r="B22" s="22"/>
      <c r="C22" s="22"/>
      <c r="D22" s="22"/>
      <c r="E22" s="9"/>
      <c r="F22" s="22"/>
      <c r="G22" s="22"/>
      <c r="H22" s="22"/>
      <c r="I22" s="6"/>
      <c r="L22" s="136"/>
      <c r="M22" s="136"/>
    </row>
    <row r="23" spans="1:13" ht="15" customHeight="1" x14ac:dyDescent="0.25">
      <c r="A23" s="7"/>
      <c r="B23" s="123" t="s">
        <v>9</v>
      </c>
      <c r="C23" s="125" t="s">
        <v>10</v>
      </c>
      <c r="D23" s="127" t="s">
        <v>8</v>
      </c>
      <c r="E23" s="83" t="s">
        <v>13</v>
      </c>
      <c r="F23" s="84"/>
      <c r="G23" s="87" t="s">
        <v>31</v>
      </c>
      <c r="H23" s="88"/>
      <c r="I23" s="8"/>
      <c r="L23" s="136"/>
      <c r="M23" s="136"/>
    </row>
    <row r="24" spans="1:13" ht="15.75" thickBot="1" x14ac:dyDescent="0.3">
      <c r="A24" s="7"/>
      <c r="B24" s="124"/>
      <c r="C24" s="126"/>
      <c r="D24" s="128"/>
      <c r="E24" s="85"/>
      <c r="F24" s="86"/>
      <c r="G24" s="89"/>
      <c r="H24" s="90"/>
      <c r="I24" s="8"/>
      <c r="L24" s="136"/>
      <c r="M24" s="136"/>
    </row>
    <row r="25" spans="1:13" ht="14.65" customHeight="1" x14ac:dyDescent="0.25">
      <c r="A25" s="7"/>
      <c r="B25" s="48">
        <v>30</v>
      </c>
      <c r="C25" s="49"/>
      <c r="D25" s="50" t="s">
        <v>23</v>
      </c>
      <c r="E25" s="77"/>
      <c r="F25" s="78"/>
      <c r="G25" s="79">
        <f>E25*C25*B6</f>
        <v>0</v>
      </c>
      <c r="H25" s="80"/>
      <c r="I25" s="6"/>
      <c r="L25" s="136"/>
      <c r="M25" s="136"/>
    </row>
    <row r="26" spans="1:13" ht="15.75" thickBot="1" x14ac:dyDescent="0.3">
      <c r="A26" s="7"/>
      <c r="B26" s="23">
        <v>30</v>
      </c>
      <c r="C26" s="27"/>
      <c r="D26" s="5" t="s">
        <v>24</v>
      </c>
      <c r="E26" s="64"/>
      <c r="F26" s="65"/>
      <c r="G26" s="66">
        <v>0</v>
      </c>
      <c r="H26" s="67"/>
      <c r="I26" s="6"/>
      <c r="L26" s="136"/>
      <c r="M26" s="136"/>
    </row>
    <row r="27" spans="1:13" s="39" customFormat="1" ht="23.25" customHeight="1" thickBot="1" x14ac:dyDescent="0.4">
      <c r="A27" s="35"/>
      <c r="B27" s="40"/>
      <c r="C27" s="40"/>
      <c r="D27" s="37" t="s">
        <v>3</v>
      </c>
      <c r="E27" s="68">
        <f>G25+G26</f>
        <v>0</v>
      </c>
      <c r="F27" s="61"/>
      <c r="G27" s="41"/>
      <c r="H27" s="42"/>
      <c r="I27" s="38"/>
      <c r="L27" s="137"/>
      <c r="M27" s="137"/>
    </row>
    <row r="28" spans="1:13" x14ac:dyDescent="0.25">
      <c r="A28" s="7"/>
      <c r="B28" s="19"/>
      <c r="C28" s="19"/>
      <c r="D28" s="13"/>
      <c r="E28" s="33"/>
      <c r="F28" s="29"/>
      <c r="G28" s="15"/>
      <c r="H28" s="16"/>
      <c r="I28" s="6"/>
      <c r="L28" s="136"/>
      <c r="M28" s="136"/>
    </row>
    <row r="29" spans="1:13" ht="15.75" thickBot="1" x14ac:dyDescent="0.3">
      <c r="A29" s="7"/>
      <c r="B29" s="19"/>
      <c r="C29" s="19"/>
      <c r="D29" s="13"/>
      <c r="E29" s="32"/>
      <c r="F29" s="17"/>
      <c r="G29" s="15"/>
      <c r="H29" s="16"/>
      <c r="I29" s="6"/>
      <c r="L29" s="136"/>
      <c r="M29" s="136"/>
    </row>
    <row r="30" spans="1:13" x14ac:dyDescent="0.25">
      <c r="A30" s="7"/>
      <c r="B30" s="129"/>
      <c r="C30" s="134" t="s">
        <v>38</v>
      </c>
      <c r="D30" s="130" t="s">
        <v>11</v>
      </c>
      <c r="E30" s="69" t="s">
        <v>12</v>
      </c>
      <c r="F30" s="71" t="s">
        <v>30</v>
      </c>
      <c r="G30" s="15"/>
      <c r="H30" s="16"/>
      <c r="I30" s="6"/>
      <c r="L30" s="136"/>
      <c r="M30" s="136"/>
    </row>
    <row r="31" spans="1:13" ht="15.75" thickBot="1" x14ac:dyDescent="0.3">
      <c r="A31" s="7"/>
      <c r="B31" s="129"/>
      <c r="C31" s="135"/>
      <c r="D31" s="131"/>
      <c r="E31" s="70"/>
      <c r="F31" s="72"/>
      <c r="G31" s="15"/>
      <c r="H31" s="16"/>
      <c r="I31" s="6"/>
      <c r="L31" s="136"/>
      <c r="M31" s="136"/>
    </row>
    <row r="32" spans="1:13" x14ac:dyDescent="0.25">
      <c r="A32" s="7"/>
      <c r="B32" s="18"/>
      <c r="C32" s="132">
        <v>10</v>
      </c>
      <c r="D32" s="45" t="s">
        <v>32</v>
      </c>
      <c r="E32" s="46"/>
      <c r="F32" s="47">
        <f>E32*C32</f>
        <v>0</v>
      </c>
      <c r="G32" s="15"/>
      <c r="H32" s="16"/>
      <c r="I32" s="6"/>
      <c r="L32" s="136"/>
      <c r="M32" s="136"/>
    </row>
    <row r="33" spans="1:13" ht="15.75" thickBot="1" x14ac:dyDescent="0.3">
      <c r="A33" s="7"/>
      <c r="B33" s="18"/>
      <c r="C33" s="133"/>
      <c r="D33" s="28" t="s">
        <v>29</v>
      </c>
      <c r="E33" s="31"/>
      <c r="F33" s="24">
        <f>E33*C32</f>
        <v>0</v>
      </c>
      <c r="G33" s="15"/>
      <c r="H33" s="16"/>
      <c r="I33" s="6"/>
      <c r="L33" s="136"/>
      <c r="M33" s="136"/>
    </row>
    <row r="34" spans="1:13" s="39" customFormat="1" ht="23.25" customHeight="1" thickBot="1" x14ac:dyDescent="0.4">
      <c r="A34" s="35"/>
      <c r="B34" s="43"/>
      <c r="C34" s="43"/>
      <c r="D34" s="37" t="s">
        <v>33</v>
      </c>
      <c r="E34" s="60">
        <f>SUM(F32:F33)</f>
        <v>0</v>
      </c>
      <c r="F34" s="61"/>
      <c r="G34" s="41"/>
      <c r="H34" s="42"/>
      <c r="I34" s="38"/>
    </row>
    <row r="35" spans="1:13" ht="15.75" thickBot="1" x14ac:dyDescent="0.3">
      <c r="A35" s="7"/>
      <c r="B35" s="22"/>
      <c r="C35" s="22"/>
      <c r="D35" s="22"/>
      <c r="E35" s="34"/>
      <c r="F35" s="22"/>
      <c r="G35" s="22"/>
      <c r="H35" s="22"/>
      <c r="I35" s="6"/>
    </row>
    <row r="36" spans="1:13" ht="29.65" customHeight="1" thickBot="1" x14ac:dyDescent="0.3">
      <c r="A36" s="7"/>
      <c r="B36" s="22"/>
      <c r="C36" s="22"/>
      <c r="D36" s="44" t="s">
        <v>39</v>
      </c>
      <c r="E36" s="62">
        <f>E20+E27+E34</f>
        <v>0</v>
      </c>
      <c r="F36" s="63"/>
      <c r="G36" s="25"/>
      <c r="H36" s="25"/>
      <c r="I36" s="6"/>
    </row>
    <row r="37" spans="1:13" s="20" customFormat="1" ht="29.65" customHeight="1" thickBot="1" x14ac:dyDescent="0.3">
      <c r="A37" s="7"/>
      <c r="B37" s="22"/>
      <c r="C37" s="22"/>
      <c r="D37" s="44" t="s">
        <v>40</v>
      </c>
      <c r="E37" s="62">
        <f>E36*2</f>
        <v>0</v>
      </c>
      <c r="F37" s="63"/>
      <c r="G37" s="25"/>
      <c r="H37" s="25"/>
      <c r="I37" s="6"/>
    </row>
    <row r="38" spans="1:13" ht="15.75" thickBot="1" x14ac:dyDescent="0.3">
      <c r="A38" s="11"/>
      <c r="B38" s="9"/>
      <c r="C38" s="9"/>
      <c r="D38" s="34"/>
      <c r="E38" s="9"/>
      <c r="F38" s="9"/>
      <c r="G38" s="9"/>
      <c r="H38" s="9"/>
      <c r="I38" s="10"/>
    </row>
    <row r="40" spans="1:13" x14ac:dyDescent="0.25">
      <c r="C40" s="4"/>
      <c r="D40" s="3"/>
    </row>
    <row r="41" spans="1:13" x14ac:dyDescent="0.25">
      <c r="D41" s="2"/>
    </row>
  </sheetData>
  <mergeCells count="89">
    <mergeCell ref="L31:M31"/>
    <mergeCell ref="L32:M32"/>
    <mergeCell ref="L33:M33"/>
    <mergeCell ref="E37:F37"/>
    <mergeCell ref="L26:M26"/>
    <mergeCell ref="L27:M27"/>
    <mergeCell ref="L28:M28"/>
    <mergeCell ref="L29:M29"/>
    <mergeCell ref="L30:M30"/>
    <mergeCell ref="L21:M21"/>
    <mergeCell ref="L22:M22"/>
    <mergeCell ref="L23:M23"/>
    <mergeCell ref="L24:M24"/>
    <mergeCell ref="L25:M25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  <mergeCell ref="L7:M7"/>
    <mergeCell ref="L8:M8"/>
    <mergeCell ref="L9:M9"/>
    <mergeCell ref="L10:M10"/>
    <mergeCell ref="D23:D24"/>
    <mergeCell ref="B30:B31"/>
    <mergeCell ref="D30:D31"/>
    <mergeCell ref="C32:C33"/>
    <mergeCell ref="C30:C31"/>
    <mergeCell ref="A2:C2"/>
    <mergeCell ref="A6:A19"/>
    <mergeCell ref="B6:B19"/>
    <mergeCell ref="C6:C19"/>
    <mergeCell ref="B23:B24"/>
    <mergeCell ref="C23:C24"/>
    <mergeCell ref="E15:F15"/>
    <mergeCell ref="G15:H15"/>
    <mergeCell ref="A3:A5"/>
    <mergeCell ref="B3:B5"/>
    <mergeCell ref="C3:C5"/>
    <mergeCell ref="D3:D5"/>
    <mergeCell ref="D2:I2"/>
    <mergeCell ref="E6:F6"/>
    <mergeCell ref="G6:H6"/>
    <mergeCell ref="E7:F7"/>
    <mergeCell ref="G7:H7"/>
    <mergeCell ref="G13:H13"/>
    <mergeCell ref="E14:F14"/>
    <mergeCell ref="E3:F5"/>
    <mergeCell ref="G3:H5"/>
    <mergeCell ref="I3:I5"/>
    <mergeCell ref="E8:F8"/>
    <mergeCell ref="G8:H8"/>
    <mergeCell ref="E9:F9"/>
    <mergeCell ref="G9:H9"/>
    <mergeCell ref="G14:H14"/>
    <mergeCell ref="E10:F10"/>
    <mergeCell ref="G10:H10"/>
    <mergeCell ref="E11:F11"/>
    <mergeCell ref="G11:H11"/>
    <mergeCell ref="E12:F12"/>
    <mergeCell ref="G12:H12"/>
    <mergeCell ref="G25:H25"/>
    <mergeCell ref="E19:F19"/>
    <mergeCell ref="G19:H19"/>
    <mergeCell ref="E23:F24"/>
    <mergeCell ref="G23:H24"/>
    <mergeCell ref="E20:F20"/>
    <mergeCell ref="A1:I1"/>
    <mergeCell ref="E34:F34"/>
    <mergeCell ref="E36:F36"/>
    <mergeCell ref="E26:F26"/>
    <mergeCell ref="G26:H26"/>
    <mergeCell ref="E27:F27"/>
    <mergeCell ref="E30:E31"/>
    <mergeCell ref="F30:F31"/>
    <mergeCell ref="E16:F16"/>
    <mergeCell ref="G16:H16"/>
    <mergeCell ref="E17:F17"/>
    <mergeCell ref="G17:H17"/>
    <mergeCell ref="E18:F18"/>
    <mergeCell ref="G18:H18"/>
    <mergeCell ref="E13:F13"/>
    <mergeCell ref="E25:F25"/>
  </mergeCells>
  <pageMargins left="0.7" right="0.7" top="0.75" bottom="0.75" header="0.3" footer="0.3"/>
  <pageSetup paperSize="9" scale="7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49E37377770644CBAA745317C02D743" ma:contentTypeVersion="0" ma:contentTypeDescription="Yeni belge oluşturun." ma:contentTypeScope="" ma:versionID="79f45c17233f0a43e0e44c56ef4f7d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0e105ad862cdcf9b29846cb983d57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36CF8-869F-4627-A766-69A25983A0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A47F29-91D8-4765-A307-EE7A5D44F1E8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C252FE-889B-4982-ADC0-3D5AB88CD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EST. SHEET</vt:lpstr>
      <vt:lpstr>'EST. SHEET'!Yazdırma_Alanı</vt:lpstr>
    </vt:vector>
  </TitlesOfParts>
  <Company>TPAO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alsahin</dc:creator>
  <cp:lastModifiedBy>AHMET TETİK</cp:lastModifiedBy>
  <cp:lastPrinted>2022-09-01T13:27:12Z</cp:lastPrinted>
  <dcterms:created xsi:type="dcterms:W3CDTF">2014-12-16T15:53:01Z</dcterms:created>
  <dcterms:modified xsi:type="dcterms:W3CDTF">2024-12-26T06:35:27Z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0x010100849E37377770644CBAA745317C02D743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4" name="bjDocumentLabelXML-0">
    <vt:lpwstr>ames.com/2008/01/sie/internal/label"&gt;&lt;element uid="id_classification_organizationspesific" value="" /&gt;&lt;/sisl&gt;</vt:lpwstr>
  </property>
  <property fmtid="{D5CDD505-2E9C-101B-9397-08002B2CF9AE}" pid="5" name="bjLabelRefreshRequired">
    <vt:lpwstr>FileClassifier</vt:lpwstr>
  </property>
</Properties>
</file>