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ayuksel\Desktop\NAKLİYE YÖNETMELİK AÇIK\"/>
    </mc:Choice>
  </mc:AlternateContent>
  <xr:revisionPtr revIDLastSave="0" documentId="13_ncr:1_{BBA8F0F0-4AE7-400E-B60C-6B4666DAD6FD}" xr6:coauthVersionLast="47" xr6:coauthVersionMax="47" xr10:uidLastSave="{00000000-0000-0000-0000-000000000000}"/>
  <bookViews>
    <workbookView xWindow="-108" yWindow="-108" windowWidth="23256" windowHeight="12456" xr2:uid="{00000000-000D-0000-FFFF-FFFF00000000}"/>
  </bookViews>
  <sheets>
    <sheet name="Sayfa1" sheetId="1" r:id="rId1"/>
  </sheets>
  <definedNames>
    <definedName name="_xlnm.Print_Area" localSheetId="0">Sayfa1!$A$3:$G$58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9" i="1"/>
  <c r="C25" i="1"/>
  <c r="C34" i="1" s="1"/>
  <c r="C26" i="1"/>
  <c r="C29" i="1" s="1"/>
  <c r="C27" i="1"/>
  <c r="C30" i="1" s="1"/>
  <c r="G43" i="1"/>
  <c r="G57" i="1" s="1"/>
  <c r="C32" i="1" l="1"/>
  <c r="C38" i="1"/>
  <c r="C39" i="1"/>
  <c r="C33" i="1"/>
  <c r="C36" i="1"/>
  <c r="C28" i="1"/>
  <c r="C35" i="1"/>
  <c r="C31" i="1" l="1"/>
  <c r="C37" i="1"/>
</calcChain>
</file>

<file path=xl/sharedStrings.xml><?xml version="1.0" encoding="utf-8"?>
<sst xmlns="http://schemas.openxmlformats.org/spreadsheetml/2006/main" count="93" uniqueCount="48">
  <si>
    <t>BİRİM FİYAT TABLOSU</t>
  </si>
  <si>
    <t>NAKLİYE HİZMETLERİ</t>
  </si>
  <si>
    <t>NAKLİYE</t>
  </si>
  <si>
    <t>AÇIKLAMA</t>
  </si>
  <si>
    <t>MESAFE
(KM)</t>
  </si>
  <si>
    <t>SEFER
SAYISI
(A)</t>
  </si>
  <si>
    <t>BİRİM FİYAT
(TL/SEFER)
(B)</t>
  </si>
  <si>
    <t>TUTAR
TL
( A x B)</t>
  </si>
  <si>
    <t>MERSİN,ADANA VEYA İSK.-ADIYAMAN</t>
  </si>
  <si>
    <t>25 TON TIR</t>
  </si>
  <si>
    <t>18 TON KAMYON</t>
  </si>
  <si>
    <t>5-6 TON YARIM KAMYON</t>
  </si>
  <si>
    <t>MERSİN,ADANA VEYA İSK-BATMAN</t>
  </si>
  <si>
    <t>MERSİN,ADANA VEYA İSK-DİYARBAKIR</t>
  </si>
  <si>
    <t>MERSİN,ADANA VEYA İSK-ŞIRNAK</t>
  </si>
  <si>
    <t>MERSİN,ADANA VEYA İSK-ANKARA GEN MÜD. VEYA MALIKÖY</t>
  </si>
  <si>
    <t>MERSİN,ADANA VEYA İSK-TRAKYA BÖL.MÜD.</t>
  </si>
  <si>
    <t>MERSİN  -TAŞUCU LİMANI</t>
  </si>
  <si>
    <t>İSKENDERUN-MERSİN</t>
  </si>
  <si>
    <t>ADANA,İSKENDERUN-TAŞUCU LİMANI</t>
  </si>
  <si>
    <t>TAŞUCU LİMANI-MERSİN</t>
  </si>
  <si>
    <t>TAŞUCU LİMANI -MERSİN</t>
  </si>
  <si>
    <t>MERSİN-İSKENDERUN</t>
  </si>
  <si>
    <t>TAŞUCU LİMANI VEYA MERSİN-FİLYOS KLM</t>
  </si>
  <si>
    <t>TAŞUCU LİMANI-ADANA</t>
  </si>
  <si>
    <t xml:space="preserve"> </t>
  </si>
  <si>
    <t>TOPLAM TUTAR
TL
(C)</t>
  </si>
  <si>
    <t>CASING YÜKÜNE AİT HİZMET</t>
  </si>
  <si>
    <t>BİRİM FİYAT
TON/ARAÇ 
(E)</t>
  </si>
  <si>
    <t>TUTAR
 TL
 (D x E)</t>
  </si>
  <si>
    <t>MERSİN LİMANI-İSTEKLİYE AİT SAHAYA SUPALAN NAKLİYE, SAHADA TREYLERLERDEN BOŞALTMA VE İSTİF, ELLEÇLEME, İLE SAHADAN TIRLARA YÜKLEME İŞİ.</t>
  </si>
  <si>
    <t>MERSİN LİMANI-İSTEKLİYE AİT SAHAYA SUPALAN NAKLİYE, SAHADA  TREYLERLERDEN BOŞALTMA, ELLEÇLEME VE SAHADAN TREYLERE YÜKLEME, TCDD'YE AİT İSTASYONA NAKLİYE, İSTASYONDA VAGONLARA YÜKLEME VE VAGONLARA LASHIG İŞİ.</t>
  </si>
  <si>
    <t>100 TON</t>
  </si>
  <si>
    <t xml:space="preserve">İSKENDERUN LİMANI: GEMİDEN TREYLERLERLE TPAO'NUN GÖSTERECEĞİ SAHAYA İÇ NAKLİYE, SAHADA TREYLERDEN İNDİRME VE İSTİF, ELLEÇLEME, SAHADAN TREYLERLERE VE VAGONLARA YÜKLEME VE VAGONLARA LASHING İŞİ.  </t>
  </si>
  <si>
    <t xml:space="preserve">TPAO TARAFINDAN TALEP EDİLMESİ HALİNDE TUBULER MALZEMELERİN UYGUN EKİPMANLAR KULLANILARAK ARAÇ ÜSTÜ SABİTLENMESİ VE YAPILAN İŞİN LASHING HİZMETİ VEREN FİRMALARCA BELGELENDİRİLMESİ </t>
  </si>
  <si>
    <t>7000 ARAÇ</t>
  </si>
  <si>
    <t>TOPLAM TUTAR
TL
(F)</t>
  </si>
  <si>
    <t>KONTEYNER HİZMETİ</t>
  </si>
  <si>
    <t>KONT. ADEDİ
(G)</t>
  </si>
  <si>
    <t xml:space="preserve">BİRİM FİYAT
TL/KONTEYNER
(H) </t>
  </si>
  <si>
    <t xml:space="preserve"> TUTAR
TL
(G x H)</t>
  </si>
  <si>
    <t>40' KONTEYNERİN LİMAN DIŞINDAKİ SAHAYA ÇIKARTILARAK, İÇERİSİNİN BOŞALTILMASI, ELLEÇLEME YAPILMASI, BOŞALTILAN YÜKÜN VASITAYA YÜKLETİLMESİ VE  BOŞ KONTEYNERİN LİMAN SAHASINA VEYA İLGİLİ ACENTEYE TESLİM EDİLMESİ İŞİ.</t>
  </si>
  <si>
    <t>20' KONTEYNERİN LİMAN DIŞINDAKİ SAHAYA ÇIKARTILARAK, İÇERİSİNİN BOŞALTILMASI, ELLEÇLEME YAPILMASI, BOŞALTILAN YÜKÜN VASITAYA YÜKLETİLMESİ VE  BOŞ KONTEYNERİN LİMAN SAHASINA VEYA İLGİLİ ACENTEYE TESLİM EDİLMESİ İŞİ.</t>
  </si>
  <si>
    <t xml:space="preserve">KONTEYNER HİZMETİ İÇİN TOPLAM TUTAR TL    ( I )    </t>
  </si>
  <si>
    <t>GENEL TOPLAM TUTAR ( C + F + I )</t>
  </si>
  <si>
    <t>15000 TON</t>
  </si>
  <si>
    <t>AĞIRLIK-MİKTAR
(TON-ARAÇ)
(D)</t>
  </si>
  <si>
    <r>
      <t xml:space="preserve">* VASITA VE YÜK MİKTARLARI ARTABİLİR, AZALABİLİR VEYA BAZI BÖLGELERE HİÇ OLMAYABİLİR. VASITA VE YÜK MİKTARLARINDAKİ FARKLILIKLAR TPAO'YU HİÇBİR ZAMAN YÜKÜMLÜLÜK ALTINA SOKMAYACAKTIR.                                                                                                                                                                                                                                                                                                                                                   
* ARAÇ ÜSTÜ SABİTLEME (LASHING) İŞLEMİ YÜKLENİCİ TARAFINDAN LASHING HİZMETİ VEREN FİRMALARA YAPTIRTILACAK VE LASHING FİRMALARI TARAFINDAN BELGELENDİRİLECEKTİR.BU İŞLEM İÇİN GEREKLİ HER TÜRLÜ DONANIM (TAKOZ,SPANZET,ZİNCİRLİ GERDİRME APARATI VB.) YÜKLENİCİ VEYA ONUN ATADIĞI LASHING FİRMALARI TARAFINDAN TEMİN EDİLECEKTİR.VERİLEN HİZMET İÇİN YÜKLENİCİYE (F) KISMINDA BELİRTİLEN BEDEL HARİCİNDE HERHANGİ BİR MALZEME VE HİZMET BEDELİ ÖDENMEYECEKTİR.                                                                                                                                            *TABLODA BELİRTİLEN MESAFELER MERSİN LİMANI ÇIKIŞLI OLARAK VE GOOGLE MAPS KARAYOLLARI GÜZERGAHI DİKKATE ALINARAK BELİRTİLMİŞTİR.                                                                                                                                                                                                                                                                               </t>
    </r>
    <r>
      <rPr>
        <b/>
        <sz val="12"/>
        <rFont val="Times New Roman"/>
        <family val="1"/>
        <charset val="162"/>
      </rPr>
      <t>*ADIYAMAN, BATMAN, ŞIRNAK VE DİYARBAKIR GÜZERGAHLARINDA "25 TON TIR" BAREMLERİ İÇİN TEKLİFLERİN DEĞERLENDİRİLMESİNDE "MERSİN,ADANA VEYA İSK.-ADIYAMAN" BAZ GÜZERGAH OLARAK DİKKATE ALINACAK OLUP DİĞER HATLARDA TEKLİF EDİLEN BEDELLER, BU HATTA OLUŞAN TL/KM REFERANS DEĞERİN  +/- %25 ARALIĞINDA VERİLMESİ GEREKMEKTEDİR. BU ŞARTA UYMAYAN TEKLİFLER DEĞERLENDİRME DIŞI BIRAKILACAKTIR.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</si>
</sst>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0\ _T_L;[Red]#,##0.00\ _T_L"/>
    <numFmt numFmtId="166" formatCode="#,##0;[Red]#,##0"/>
    <numFmt numFmtId="167" formatCode="#,##0.00;[Red]#,##0.00"/>
  </numFmts>
  <fonts count="15" x14ac:knownFonts="1">
    <font>
      <sz val="10"/>
      <name val="Arial"/>
      <charset val="162"/>
    </font>
    <font>
      <sz val="10"/>
      <name val="Arial"/>
      <family val="2"/>
      <charset val="162"/>
    </font>
    <font>
      <b/>
      <sz val="16"/>
      <name val="Times New Roman"/>
      <family val="1"/>
      <charset val="162"/>
    </font>
    <font>
      <sz val="12"/>
      <name val="Arial"/>
      <family val="2"/>
      <charset val="162"/>
    </font>
    <font>
      <b/>
      <sz val="12"/>
      <color rgb="FFFF0000"/>
      <name val="Arial"/>
      <family val="2"/>
      <charset val="162"/>
    </font>
    <font>
      <sz val="16"/>
      <name val="Arial"/>
      <family val="2"/>
      <charset val="162"/>
    </font>
    <font>
      <sz val="18"/>
      <name val="Arial"/>
      <family val="2"/>
      <charset val="162"/>
    </font>
    <font>
      <b/>
      <sz val="18"/>
      <name val="Times New Roman"/>
      <family val="1"/>
      <charset val="162"/>
    </font>
    <font>
      <b/>
      <sz val="12"/>
      <name val="Times New Roman"/>
      <family val="1"/>
      <charset val="162"/>
    </font>
    <font>
      <sz val="12"/>
      <name val="Times New Roman"/>
      <family val="1"/>
      <charset val="162"/>
    </font>
    <font>
      <sz val="12"/>
      <color theme="1"/>
      <name val="Times New Roman"/>
      <family val="1"/>
      <charset val="162"/>
    </font>
    <font>
      <sz val="12"/>
      <color rgb="FFFF0000"/>
      <name val="Times New Roman"/>
      <family val="1"/>
      <charset val="162"/>
    </font>
    <font>
      <b/>
      <sz val="12"/>
      <color rgb="FFFF0000"/>
      <name val="Times New Roman"/>
      <family val="1"/>
      <charset val="162"/>
    </font>
    <font>
      <b/>
      <sz val="16"/>
      <color rgb="FFFF0000"/>
      <name val="Times New Roman"/>
      <family val="1"/>
      <charset val="162"/>
    </font>
    <font>
      <sz val="16"/>
      <name val="Times New Roman"/>
      <family val="1"/>
      <charset val="16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style="medium">
        <color auto="1"/>
      </right>
      <top style="thin">
        <color auto="1"/>
      </top>
      <bottom/>
      <diagonal/>
    </border>
  </borders>
  <cellStyleXfs count="2">
    <xf numFmtId="0" fontId="0" fillId="0" borderId="0"/>
    <xf numFmtId="164" fontId="1" fillId="0" borderId="0" applyFont="0" applyFill="0" applyBorder="0" applyAlignment="0" applyProtection="0"/>
  </cellStyleXfs>
  <cellXfs count="95">
    <xf numFmtId="0" fontId="0" fillId="0" borderId="0" xfId="0"/>
    <xf numFmtId="0" fontId="3" fillId="0" borderId="0" xfId="0" applyFont="1"/>
    <xf numFmtId="0" fontId="3" fillId="0" borderId="0" xfId="0" applyFont="1" applyAlignment="1">
      <alignment horizontal="center"/>
    </xf>
    <xf numFmtId="165" fontId="4" fillId="0" borderId="0" xfId="0" applyNumberFormat="1" applyFont="1"/>
    <xf numFmtId="0" fontId="3" fillId="0" borderId="0" xfId="0" applyFont="1" applyAlignment="1">
      <alignment vertical="center"/>
    </xf>
    <xf numFmtId="164" fontId="3" fillId="0" borderId="0" xfId="1" applyFont="1"/>
    <xf numFmtId="0" fontId="5" fillId="0" borderId="0" xfId="0" applyFont="1"/>
    <xf numFmtId="0" fontId="6" fillId="0" borderId="0" xfId="0" applyFont="1" applyAlignment="1">
      <alignment vertical="center"/>
    </xf>
    <xf numFmtId="0" fontId="8" fillId="0" borderId="17" xfId="0" applyFont="1" applyBorder="1" applyAlignment="1">
      <alignment horizontal="center" vertical="center" wrapText="1"/>
    </xf>
    <xf numFmtId="164" fontId="8" fillId="0" borderId="18" xfId="1" applyFont="1" applyBorder="1" applyAlignment="1">
      <alignment horizontal="center" vertical="center" wrapText="1"/>
    </xf>
    <xf numFmtId="0" fontId="9" fillId="0" borderId="5" xfId="0" applyFont="1" applyBorder="1"/>
    <xf numFmtId="0" fontId="9" fillId="0" borderId="5" xfId="0" applyFont="1" applyBorder="1" applyAlignment="1">
      <alignment horizontal="center"/>
    </xf>
    <xf numFmtId="167" fontId="10" fillId="0" borderId="5" xfId="0" applyNumberFormat="1" applyFont="1" applyBorder="1" applyAlignment="1">
      <alignment horizontal="center" vertical="center"/>
    </xf>
    <xf numFmtId="0" fontId="9" fillId="0" borderId="10" xfId="0" applyFont="1" applyBorder="1"/>
    <xf numFmtId="0" fontId="9" fillId="0" borderId="10" xfId="0" applyFont="1" applyBorder="1" applyAlignment="1">
      <alignment horizontal="center"/>
    </xf>
    <xf numFmtId="167" fontId="10" fillId="0" borderId="10" xfId="0" applyNumberFormat="1" applyFont="1" applyBorder="1" applyAlignment="1">
      <alignment horizontal="center" vertical="center"/>
    </xf>
    <xf numFmtId="0" fontId="9" fillId="0" borderId="15" xfId="0" applyFont="1" applyBorder="1"/>
    <xf numFmtId="0" fontId="9" fillId="0" borderId="15" xfId="0" applyFont="1" applyBorder="1" applyAlignment="1">
      <alignment horizontal="center"/>
    </xf>
    <xf numFmtId="167" fontId="10" fillId="0" borderId="15" xfId="0" applyNumberFormat="1" applyFont="1" applyBorder="1" applyAlignment="1">
      <alignment horizontal="center" vertical="center"/>
    </xf>
    <xf numFmtId="0" fontId="8" fillId="0" borderId="17" xfId="0" applyFont="1" applyBorder="1" applyAlignment="1">
      <alignment horizontal="center" vertical="center" wrapText="1" shrinkToFit="1"/>
    </xf>
    <xf numFmtId="164" fontId="11" fillId="0" borderId="18" xfId="1" applyFont="1" applyBorder="1" applyAlignment="1">
      <alignment vertical="center"/>
    </xf>
    <xf numFmtId="0" fontId="8"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center" vertical="center" wrapText="1"/>
    </xf>
    <xf numFmtId="166" fontId="8" fillId="0" borderId="0" xfId="0" applyNumberFormat="1" applyFont="1" applyAlignment="1">
      <alignment horizontal="right"/>
    </xf>
    <xf numFmtId="0" fontId="8" fillId="0" borderId="0" xfId="0" applyFont="1" applyAlignment="1">
      <alignment horizontal="center" wrapText="1" shrinkToFit="1"/>
    </xf>
    <xf numFmtId="164" fontId="9" fillId="0" borderId="0" xfId="1" applyFont="1"/>
    <xf numFmtId="3"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164" fontId="9" fillId="0" borderId="13" xfId="1" applyFont="1" applyBorder="1" applyAlignment="1">
      <alignment horizontal="center" vertical="center"/>
    </xf>
    <xf numFmtId="3" fontId="9" fillId="0" borderId="10" xfId="0" applyNumberFormat="1" applyFont="1" applyBorder="1" applyAlignment="1">
      <alignment horizontal="center" vertical="center"/>
    </xf>
    <xf numFmtId="165" fontId="9" fillId="0" borderId="10" xfId="0" applyNumberFormat="1" applyFont="1" applyBorder="1" applyAlignment="1">
      <alignment horizontal="center" vertical="center"/>
    </xf>
    <xf numFmtId="164" fontId="9" fillId="0" borderId="11" xfId="1" applyFont="1" applyBorder="1" applyAlignment="1">
      <alignment horizontal="center" vertical="center"/>
    </xf>
    <xf numFmtId="0" fontId="9" fillId="0" borderId="0" xfId="0" applyFont="1"/>
    <xf numFmtId="0" fontId="9" fillId="0" borderId="0" xfId="0" applyFont="1" applyAlignment="1">
      <alignment horizontal="center"/>
    </xf>
    <xf numFmtId="166" fontId="8" fillId="0" borderId="17" xfId="0" applyNumberFormat="1" applyFont="1" applyBorder="1" applyAlignment="1">
      <alignment horizontal="center" vertical="center" wrapText="1"/>
    </xf>
    <xf numFmtId="0" fontId="9" fillId="0" borderId="1" xfId="0" applyFont="1" applyBorder="1" applyAlignment="1">
      <alignment horizontal="center" vertical="center"/>
    </xf>
    <xf numFmtId="167" fontId="9" fillId="0" borderId="1" xfId="0" applyNumberFormat="1" applyFont="1" applyBorder="1" applyAlignment="1">
      <alignment horizontal="center" vertical="center"/>
    </xf>
    <xf numFmtId="0" fontId="9" fillId="0" borderId="15" xfId="0" applyFont="1" applyBorder="1" applyAlignment="1">
      <alignment horizontal="center" vertical="center"/>
    </xf>
    <xf numFmtId="167" fontId="9" fillId="0" borderId="15" xfId="0" applyNumberFormat="1" applyFont="1" applyBorder="1" applyAlignment="1">
      <alignment horizontal="center" vertical="center"/>
    </xf>
    <xf numFmtId="164" fontId="12" fillId="0" borderId="18" xfId="1" applyFont="1" applyBorder="1" applyAlignment="1">
      <alignment horizontal="center" vertical="center"/>
    </xf>
    <xf numFmtId="164" fontId="11" fillId="0" borderId="6" xfId="1" applyFont="1" applyBorder="1" applyAlignment="1">
      <alignment horizontal="center" vertical="center"/>
    </xf>
    <xf numFmtId="0" fontId="14" fillId="0" borderId="1" xfId="0" applyFont="1" applyBorder="1" applyAlignment="1">
      <alignment horizontal="center"/>
    </xf>
    <xf numFmtId="0" fontId="14" fillId="0" borderId="10" xfId="0" applyFont="1" applyBorder="1" applyAlignment="1">
      <alignment horizontal="center"/>
    </xf>
    <xf numFmtId="0" fontId="8" fillId="2" borderId="17" xfId="0" applyFont="1" applyFill="1" applyBorder="1" applyAlignment="1">
      <alignment horizontal="center" vertical="center" wrapText="1"/>
    </xf>
    <xf numFmtId="166" fontId="8" fillId="2" borderId="17" xfId="0" applyNumberFormat="1" applyFont="1" applyFill="1" applyBorder="1" applyAlignment="1">
      <alignment horizontal="center" vertical="center" wrapText="1"/>
    </xf>
    <xf numFmtId="0" fontId="9" fillId="0" borderId="8" xfId="0" applyFont="1" applyBorder="1"/>
    <xf numFmtId="166" fontId="8" fillId="0" borderId="8" xfId="0" applyNumberFormat="1" applyFont="1" applyBorder="1" applyAlignment="1">
      <alignment horizontal="right" vertical="center" wrapText="1"/>
    </xf>
    <xf numFmtId="164" fontId="13" fillId="0" borderId="4" xfId="1" applyFont="1" applyBorder="1" applyAlignment="1">
      <alignment horizontal="center" vertical="center"/>
    </xf>
    <xf numFmtId="164" fontId="10" fillId="0" borderId="22" xfId="1" applyFont="1" applyBorder="1" applyAlignment="1">
      <alignment horizontal="center" vertical="center"/>
    </xf>
    <xf numFmtId="167" fontId="4" fillId="0" borderId="0" xfId="0" applyNumberFormat="1" applyFont="1" applyBorder="1"/>
    <xf numFmtId="165" fontId="4" fillId="0" borderId="0" xfId="0" applyNumberFormat="1" applyFont="1" applyBorder="1"/>
    <xf numFmtId="164" fontId="10" fillId="0" borderId="10" xfId="1" applyFont="1" applyBorder="1" applyAlignment="1">
      <alignment horizontal="center" vertical="center"/>
    </xf>
    <xf numFmtId="164" fontId="10" fillId="0" borderId="15" xfId="1" applyFont="1" applyBorder="1" applyAlignment="1">
      <alignment horizontal="center" vertical="center"/>
    </xf>
    <xf numFmtId="0" fontId="8" fillId="0" borderId="19" xfId="0" applyFont="1" applyBorder="1" applyAlignment="1">
      <alignment horizontal="center" vertical="center" wrapText="1" shrinkToFit="1"/>
    </xf>
    <xf numFmtId="3" fontId="9" fillId="0" borderId="15" xfId="0" applyNumberFormat="1" applyFont="1" applyBorder="1" applyAlignment="1">
      <alignment horizontal="center" vertical="center"/>
    </xf>
    <xf numFmtId="165" fontId="9" fillId="0" borderId="15" xfId="0" applyNumberFormat="1" applyFont="1" applyBorder="1" applyAlignment="1">
      <alignment horizontal="center" vertical="center"/>
    </xf>
    <xf numFmtId="164" fontId="9" fillId="0" borderId="23" xfId="1" applyFont="1" applyBorder="1" applyAlignment="1">
      <alignment horizontal="center" vertical="center"/>
    </xf>
    <xf numFmtId="0" fontId="8" fillId="0" borderId="17" xfId="0" applyFont="1" applyBorder="1" applyAlignment="1">
      <alignment horizontal="center" wrapText="1" shrinkToFit="1"/>
    </xf>
    <xf numFmtId="164" fontId="11" fillId="0" borderId="18" xfId="1" applyFont="1" applyBorder="1" applyAlignment="1">
      <alignment horizontal="center" vertical="center"/>
    </xf>
    <xf numFmtId="0" fontId="8" fillId="0" borderId="16" xfId="0" applyFont="1" applyBorder="1" applyAlignment="1">
      <alignment horizontal="center" vertical="center"/>
    </xf>
    <xf numFmtId="0" fontId="9" fillId="0" borderId="10" xfId="0" applyFont="1" applyBorder="1" applyAlignment="1">
      <alignment horizontal="left"/>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9" xfId="0" applyFont="1" applyBorder="1" applyAlignment="1">
      <alignment horizontal="right" vertical="center"/>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2" fillId="0" borderId="19" xfId="0" applyFont="1" applyBorder="1" applyAlignment="1">
      <alignment horizontal="left" vertical="center"/>
    </xf>
    <xf numFmtId="0" fontId="2" fillId="0" borderId="17" xfId="0" applyFont="1" applyBorder="1" applyAlignment="1">
      <alignment horizontal="left" vertical="center"/>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9" fillId="0" borderId="9" xfId="0" applyFont="1" applyBorder="1" applyAlignment="1">
      <alignment horizontal="left"/>
    </xf>
    <xf numFmtId="0" fontId="9" fillId="0" borderId="20" xfId="0" applyFont="1" applyBorder="1" applyAlignment="1">
      <alignment horizontal="left"/>
    </xf>
    <xf numFmtId="0" fontId="9" fillId="0" borderId="21" xfId="0" applyFont="1" applyBorder="1" applyAlignment="1">
      <alignment horizontal="left"/>
    </xf>
    <xf numFmtId="0" fontId="2" fillId="0" borderId="18" xfId="0" applyFont="1" applyBorder="1" applyAlignment="1">
      <alignment horizontal="left" vertical="center"/>
    </xf>
    <xf numFmtId="0" fontId="9" fillId="0" borderId="1" xfId="0" applyFont="1" applyBorder="1" applyAlignment="1">
      <alignment horizontal="left"/>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2" xfId="0" applyFont="1" applyBorder="1" applyAlignment="1">
      <alignment horizontal="center" wrapText="1"/>
    </xf>
    <xf numFmtId="0" fontId="8" fillId="0" borderId="6" xfId="0" applyFont="1" applyBorder="1" applyAlignment="1">
      <alignment horizontal="center" wrapText="1"/>
    </xf>
    <xf numFmtId="0" fontId="8" fillId="0" borderId="16" xfId="0" applyFont="1" applyBorder="1" applyAlignment="1">
      <alignment horizontal="center" wrapText="1"/>
    </xf>
    <xf numFmtId="0" fontId="9" fillId="0" borderId="14" xfId="0" applyFont="1" applyBorder="1" applyAlignment="1">
      <alignment horizontal="left"/>
    </xf>
    <xf numFmtId="0" fontId="9" fillId="0" borderId="15" xfId="0" applyFont="1" applyBorder="1" applyAlignment="1">
      <alignment horizontal="left"/>
    </xf>
    <xf numFmtId="166" fontId="8" fillId="0" borderId="19" xfId="0" applyNumberFormat="1" applyFont="1" applyBorder="1" applyAlignment="1">
      <alignment horizontal="right" vertical="center" wrapText="1"/>
    </xf>
    <xf numFmtId="166" fontId="8" fillId="0" borderId="17" xfId="0" applyNumberFormat="1" applyFont="1" applyBorder="1" applyAlignment="1">
      <alignment horizontal="right" vertical="center" wrapText="1"/>
    </xf>
  </cellXfs>
  <cellStyles count="2">
    <cellStyle name="Normal" xfId="0" builtinId="0"/>
    <cellStyle name="Virgül"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8"/>
  <sheetViews>
    <sheetView tabSelected="1" topLeftCell="A56" zoomScale="83" zoomScaleNormal="55" zoomScaleSheetLayoutView="55" workbookViewId="0">
      <selection activeCell="A58" sqref="A58:G58"/>
    </sheetView>
  </sheetViews>
  <sheetFormatPr defaultColWidth="9.109375" defaultRowHeight="20.100000000000001" customHeight="1" x14ac:dyDescent="0.25"/>
  <cols>
    <col min="1" max="1" width="54.44140625" style="1" customWidth="1"/>
    <col min="2" max="2" width="32.5546875" style="1" customWidth="1"/>
    <col min="3" max="3" width="32.44140625" style="2" bestFit="1" customWidth="1"/>
    <col min="4" max="4" width="12.5546875" style="1" customWidth="1"/>
    <col min="5" max="5" width="21.5546875" style="1" bestFit="1" customWidth="1"/>
    <col min="6" max="6" width="20.5546875" style="1" bestFit="1" customWidth="1"/>
    <col min="7" max="7" width="36.109375" style="5" bestFit="1" customWidth="1"/>
    <col min="8" max="8" width="24.44140625" style="1" customWidth="1"/>
    <col min="9" max="16384" width="9.109375" style="1"/>
  </cols>
  <sheetData>
    <row r="1" spans="1:8" ht="20.100000000000001" customHeight="1" thickBot="1" x14ac:dyDescent="0.3">
      <c r="A1" s="62" t="s">
        <v>0</v>
      </c>
      <c r="B1" s="63"/>
      <c r="C1" s="63"/>
      <c r="D1" s="63"/>
      <c r="E1" s="63"/>
      <c r="F1" s="63"/>
      <c r="G1" s="64"/>
    </row>
    <row r="2" spans="1:8" s="7" customFormat="1" ht="30" customHeight="1" thickBot="1" x14ac:dyDescent="0.3">
      <c r="A2" s="62" t="s">
        <v>1</v>
      </c>
      <c r="B2" s="63"/>
      <c r="C2" s="63"/>
      <c r="D2" s="63"/>
      <c r="E2" s="63"/>
      <c r="F2" s="63"/>
      <c r="G2" s="64"/>
    </row>
    <row r="3" spans="1:8" ht="60" customHeight="1" thickBot="1" x14ac:dyDescent="0.3">
      <c r="A3" s="68" t="s">
        <v>2</v>
      </c>
      <c r="B3" s="81"/>
      <c r="C3" s="60" t="s">
        <v>3</v>
      </c>
      <c r="D3" s="8" t="s">
        <v>4</v>
      </c>
      <c r="E3" s="44" t="s">
        <v>5</v>
      </c>
      <c r="F3" s="44" t="s">
        <v>6</v>
      </c>
      <c r="G3" s="9" t="s">
        <v>7</v>
      </c>
    </row>
    <row r="4" spans="1:8" ht="20.100000000000001" customHeight="1" x14ac:dyDescent="0.4">
      <c r="A4" s="82" t="s">
        <v>8</v>
      </c>
      <c r="B4" s="82"/>
      <c r="C4" s="10" t="s">
        <v>9</v>
      </c>
      <c r="D4" s="11">
        <v>405</v>
      </c>
      <c r="E4" s="42">
        <v>500</v>
      </c>
      <c r="F4" s="12"/>
      <c r="G4" s="49"/>
    </row>
    <row r="5" spans="1:8" ht="20.100000000000001" customHeight="1" x14ac:dyDescent="0.4">
      <c r="A5" s="61" t="s">
        <v>8</v>
      </c>
      <c r="B5" s="61"/>
      <c r="C5" s="13" t="s">
        <v>10</v>
      </c>
      <c r="D5" s="14">
        <v>405</v>
      </c>
      <c r="E5" s="43">
        <v>5</v>
      </c>
      <c r="F5" s="15"/>
      <c r="G5" s="52"/>
    </row>
    <row r="6" spans="1:8" ht="20.100000000000001" customHeight="1" x14ac:dyDescent="0.4">
      <c r="A6" s="61" t="s">
        <v>8</v>
      </c>
      <c r="B6" s="61"/>
      <c r="C6" s="13" t="s">
        <v>11</v>
      </c>
      <c r="D6" s="14">
        <v>405</v>
      </c>
      <c r="E6" s="43">
        <v>3</v>
      </c>
      <c r="F6" s="15"/>
      <c r="G6" s="52"/>
      <c r="H6" s="50"/>
    </row>
    <row r="7" spans="1:8" ht="20.100000000000001" customHeight="1" x14ac:dyDescent="0.4">
      <c r="A7" s="61" t="s">
        <v>12</v>
      </c>
      <c r="B7" s="61"/>
      <c r="C7" s="13" t="s">
        <v>9</v>
      </c>
      <c r="D7" s="14">
        <v>695</v>
      </c>
      <c r="E7" s="43">
        <v>2000</v>
      </c>
      <c r="F7" s="15"/>
      <c r="G7" s="52"/>
      <c r="H7" s="51"/>
    </row>
    <row r="8" spans="1:8" ht="20.100000000000001" customHeight="1" x14ac:dyDescent="0.4">
      <c r="A8" s="61" t="s">
        <v>12</v>
      </c>
      <c r="B8" s="61"/>
      <c r="C8" s="13" t="s">
        <v>10</v>
      </c>
      <c r="D8" s="14">
        <v>695</v>
      </c>
      <c r="E8" s="43">
        <v>15</v>
      </c>
      <c r="F8" s="15"/>
      <c r="G8" s="52"/>
      <c r="H8" s="51"/>
    </row>
    <row r="9" spans="1:8" ht="20.100000000000001" customHeight="1" x14ac:dyDescent="0.4">
      <c r="A9" s="61" t="s">
        <v>12</v>
      </c>
      <c r="B9" s="61"/>
      <c r="C9" s="13" t="s">
        <v>11</v>
      </c>
      <c r="D9" s="14">
        <v>695</v>
      </c>
      <c r="E9" s="43">
        <v>5</v>
      </c>
      <c r="F9" s="15"/>
      <c r="G9" s="52"/>
      <c r="H9" s="51"/>
    </row>
    <row r="10" spans="1:8" ht="20.100000000000001" customHeight="1" x14ac:dyDescent="0.4">
      <c r="A10" s="61" t="s">
        <v>13</v>
      </c>
      <c r="B10" s="61"/>
      <c r="C10" s="13" t="s">
        <v>9</v>
      </c>
      <c r="D10" s="14">
        <v>620</v>
      </c>
      <c r="E10" s="43">
        <v>2000</v>
      </c>
      <c r="F10" s="15"/>
      <c r="G10" s="52"/>
      <c r="H10" s="51"/>
    </row>
    <row r="11" spans="1:8" ht="20.100000000000001" customHeight="1" x14ac:dyDescent="0.4">
      <c r="A11" s="61" t="s">
        <v>13</v>
      </c>
      <c r="B11" s="61"/>
      <c r="C11" s="13" t="s">
        <v>10</v>
      </c>
      <c r="D11" s="14">
        <v>620</v>
      </c>
      <c r="E11" s="43">
        <v>5</v>
      </c>
      <c r="F11" s="15"/>
      <c r="G11" s="52"/>
      <c r="H11" s="51"/>
    </row>
    <row r="12" spans="1:8" ht="20.100000000000001" customHeight="1" x14ac:dyDescent="0.4">
      <c r="A12" s="61" t="s">
        <v>13</v>
      </c>
      <c r="B12" s="61"/>
      <c r="C12" s="13" t="s">
        <v>11</v>
      </c>
      <c r="D12" s="14">
        <v>620</v>
      </c>
      <c r="E12" s="43">
        <v>1</v>
      </c>
      <c r="F12" s="15"/>
      <c r="G12" s="52"/>
      <c r="H12" s="51"/>
    </row>
    <row r="13" spans="1:8" ht="20.100000000000001" customHeight="1" x14ac:dyDescent="0.4">
      <c r="A13" s="61" t="s">
        <v>14</v>
      </c>
      <c r="B13" s="61"/>
      <c r="C13" s="13" t="s">
        <v>9</v>
      </c>
      <c r="D13" s="14">
        <v>790</v>
      </c>
      <c r="E13" s="43">
        <v>2000</v>
      </c>
      <c r="F13" s="15"/>
      <c r="G13" s="52"/>
      <c r="H13" s="51"/>
    </row>
    <row r="14" spans="1:8" ht="20.100000000000001" customHeight="1" x14ac:dyDescent="0.4">
      <c r="A14" s="61" t="s">
        <v>14</v>
      </c>
      <c r="B14" s="61"/>
      <c r="C14" s="13" t="s">
        <v>10</v>
      </c>
      <c r="D14" s="14">
        <v>790</v>
      </c>
      <c r="E14" s="43">
        <v>5</v>
      </c>
      <c r="F14" s="15"/>
      <c r="G14" s="52"/>
      <c r="H14" s="51"/>
    </row>
    <row r="15" spans="1:8" ht="20.100000000000001" customHeight="1" x14ac:dyDescent="0.4">
      <c r="A15" s="61" t="s">
        <v>14</v>
      </c>
      <c r="B15" s="61"/>
      <c r="C15" s="13" t="s">
        <v>11</v>
      </c>
      <c r="D15" s="14">
        <v>790</v>
      </c>
      <c r="E15" s="43">
        <v>1</v>
      </c>
      <c r="F15" s="15"/>
      <c r="G15" s="52"/>
      <c r="H15" s="51"/>
    </row>
    <row r="16" spans="1:8" ht="20.100000000000001" customHeight="1" x14ac:dyDescent="0.4">
      <c r="A16" s="61" t="s">
        <v>15</v>
      </c>
      <c r="B16" s="61"/>
      <c r="C16" s="13" t="s">
        <v>9</v>
      </c>
      <c r="D16" s="14">
        <v>489</v>
      </c>
      <c r="E16" s="43">
        <v>5</v>
      </c>
      <c r="F16" s="15"/>
      <c r="G16" s="52"/>
      <c r="H16" s="51"/>
    </row>
    <row r="17" spans="1:8" ht="20.100000000000001" customHeight="1" x14ac:dyDescent="0.4">
      <c r="A17" s="61" t="s">
        <v>15</v>
      </c>
      <c r="B17" s="61"/>
      <c r="C17" s="13" t="s">
        <v>10</v>
      </c>
      <c r="D17" s="14">
        <v>489</v>
      </c>
      <c r="E17" s="43">
        <v>5</v>
      </c>
      <c r="F17" s="15"/>
      <c r="G17" s="52"/>
      <c r="H17" s="51"/>
    </row>
    <row r="18" spans="1:8" ht="20.100000000000001" customHeight="1" x14ac:dyDescent="0.4">
      <c r="A18" s="61" t="s">
        <v>15</v>
      </c>
      <c r="B18" s="61"/>
      <c r="C18" s="13" t="s">
        <v>11</v>
      </c>
      <c r="D18" s="14">
        <v>489</v>
      </c>
      <c r="E18" s="43">
        <v>5</v>
      </c>
      <c r="F18" s="15"/>
      <c r="G18" s="52"/>
      <c r="H18" s="51"/>
    </row>
    <row r="19" spans="1:8" ht="20.100000000000001" customHeight="1" x14ac:dyDescent="0.4">
      <c r="A19" s="61" t="s">
        <v>16</v>
      </c>
      <c r="B19" s="61"/>
      <c r="C19" s="13" t="s">
        <v>9</v>
      </c>
      <c r="D19" s="14">
        <v>1109</v>
      </c>
      <c r="E19" s="43">
        <v>300</v>
      </c>
      <c r="F19" s="15"/>
      <c r="G19" s="52"/>
      <c r="H19" s="51"/>
    </row>
    <row r="20" spans="1:8" ht="20.100000000000001" customHeight="1" x14ac:dyDescent="0.4">
      <c r="A20" s="61" t="s">
        <v>16</v>
      </c>
      <c r="B20" s="61"/>
      <c r="C20" s="13" t="s">
        <v>10</v>
      </c>
      <c r="D20" s="14">
        <v>1109</v>
      </c>
      <c r="E20" s="43">
        <v>3</v>
      </c>
      <c r="F20" s="15"/>
      <c r="G20" s="52"/>
      <c r="H20" s="51"/>
    </row>
    <row r="21" spans="1:8" ht="20.100000000000001" customHeight="1" x14ac:dyDescent="0.4">
      <c r="A21" s="61" t="s">
        <v>16</v>
      </c>
      <c r="B21" s="61"/>
      <c r="C21" s="13" t="s">
        <v>11</v>
      </c>
      <c r="D21" s="14">
        <v>1109</v>
      </c>
      <c r="E21" s="43">
        <v>3</v>
      </c>
      <c r="F21" s="15"/>
      <c r="G21" s="52"/>
      <c r="H21" s="3"/>
    </row>
    <row r="22" spans="1:8" ht="20.100000000000001" customHeight="1" x14ac:dyDescent="0.4">
      <c r="A22" s="61" t="s">
        <v>17</v>
      </c>
      <c r="B22" s="61"/>
      <c r="C22" s="13" t="s">
        <v>9</v>
      </c>
      <c r="D22" s="14">
        <v>112</v>
      </c>
      <c r="E22" s="43">
        <v>50</v>
      </c>
      <c r="F22" s="15"/>
      <c r="G22" s="52"/>
      <c r="H22" s="3"/>
    </row>
    <row r="23" spans="1:8" ht="20.100000000000001" customHeight="1" x14ac:dyDescent="0.4">
      <c r="A23" s="61" t="s">
        <v>17</v>
      </c>
      <c r="B23" s="61"/>
      <c r="C23" s="13" t="s">
        <v>10</v>
      </c>
      <c r="D23" s="14">
        <v>112</v>
      </c>
      <c r="E23" s="43">
        <v>5</v>
      </c>
      <c r="F23" s="15"/>
      <c r="G23" s="52"/>
      <c r="H23" s="3"/>
    </row>
    <row r="24" spans="1:8" ht="20.100000000000001" customHeight="1" x14ac:dyDescent="0.4">
      <c r="A24" s="78" t="s">
        <v>17</v>
      </c>
      <c r="B24" s="61"/>
      <c r="C24" s="13" t="s">
        <v>11</v>
      </c>
      <c r="D24" s="14">
        <v>112</v>
      </c>
      <c r="E24" s="43">
        <v>5</v>
      </c>
      <c r="F24" s="15"/>
      <c r="G24" s="52"/>
      <c r="H24" s="3"/>
    </row>
    <row r="25" spans="1:8" ht="20.100000000000001" customHeight="1" x14ac:dyDescent="0.4">
      <c r="A25" s="78" t="s">
        <v>18</v>
      </c>
      <c r="B25" s="61"/>
      <c r="C25" s="13" t="str">
        <f t="shared" ref="C25:C33" si="0">C22</f>
        <v>25 TON TIR</v>
      </c>
      <c r="D25" s="14">
        <v>207</v>
      </c>
      <c r="E25" s="43">
        <v>1</v>
      </c>
      <c r="F25" s="15"/>
      <c r="G25" s="52"/>
      <c r="H25" s="3"/>
    </row>
    <row r="26" spans="1:8" ht="20.100000000000001" customHeight="1" x14ac:dyDescent="0.4">
      <c r="A26" s="78" t="s">
        <v>18</v>
      </c>
      <c r="B26" s="61"/>
      <c r="C26" s="13" t="str">
        <f t="shared" si="0"/>
        <v>18 TON KAMYON</v>
      </c>
      <c r="D26" s="14">
        <v>207</v>
      </c>
      <c r="E26" s="43">
        <v>1</v>
      </c>
      <c r="F26" s="15"/>
      <c r="G26" s="52"/>
      <c r="H26" s="3"/>
    </row>
    <row r="27" spans="1:8" ht="20.100000000000001" customHeight="1" x14ac:dyDescent="0.4">
      <c r="A27" s="78" t="s">
        <v>18</v>
      </c>
      <c r="B27" s="61"/>
      <c r="C27" s="13" t="str">
        <f t="shared" si="0"/>
        <v>5-6 TON YARIM KAMYON</v>
      </c>
      <c r="D27" s="14">
        <v>207</v>
      </c>
      <c r="E27" s="43">
        <v>1</v>
      </c>
      <c r="F27" s="15"/>
      <c r="G27" s="52"/>
      <c r="H27" s="3"/>
    </row>
    <row r="28" spans="1:8" ht="20.100000000000001" customHeight="1" x14ac:dyDescent="0.4">
      <c r="A28" s="79" t="s">
        <v>19</v>
      </c>
      <c r="B28" s="80"/>
      <c r="C28" s="13" t="str">
        <f t="shared" si="0"/>
        <v>25 TON TIR</v>
      </c>
      <c r="D28" s="14">
        <v>176</v>
      </c>
      <c r="E28" s="43">
        <v>10</v>
      </c>
      <c r="F28" s="15"/>
      <c r="G28" s="52"/>
      <c r="H28" s="3"/>
    </row>
    <row r="29" spans="1:8" ht="20.100000000000001" customHeight="1" x14ac:dyDescent="0.4">
      <c r="A29" s="79" t="s">
        <v>19</v>
      </c>
      <c r="B29" s="80"/>
      <c r="C29" s="13" t="str">
        <f t="shared" si="0"/>
        <v>18 TON KAMYON</v>
      </c>
      <c r="D29" s="14">
        <v>176</v>
      </c>
      <c r="E29" s="43">
        <v>1</v>
      </c>
      <c r="F29" s="15"/>
      <c r="G29" s="52"/>
      <c r="H29" s="3"/>
    </row>
    <row r="30" spans="1:8" ht="20.100000000000001" customHeight="1" x14ac:dyDescent="0.4">
      <c r="A30" s="79" t="s">
        <v>19</v>
      </c>
      <c r="B30" s="80"/>
      <c r="C30" s="13" t="str">
        <f t="shared" si="0"/>
        <v>5-6 TON YARIM KAMYON</v>
      </c>
      <c r="D30" s="14">
        <v>176</v>
      </c>
      <c r="E30" s="43">
        <v>1</v>
      </c>
      <c r="F30" s="15"/>
      <c r="G30" s="52"/>
      <c r="H30" s="3"/>
    </row>
    <row r="31" spans="1:8" ht="20.100000000000001" customHeight="1" x14ac:dyDescent="0.4">
      <c r="A31" s="78" t="s">
        <v>20</v>
      </c>
      <c r="B31" s="61"/>
      <c r="C31" s="13" t="str">
        <f t="shared" si="0"/>
        <v>25 TON TIR</v>
      </c>
      <c r="D31" s="14">
        <v>112</v>
      </c>
      <c r="E31" s="43">
        <v>5</v>
      </c>
      <c r="F31" s="15"/>
      <c r="G31" s="52"/>
      <c r="H31" s="3"/>
    </row>
    <row r="32" spans="1:8" ht="20.100000000000001" customHeight="1" x14ac:dyDescent="0.4">
      <c r="A32" s="78" t="s">
        <v>21</v>
      </c>
      <c r="B32" s="61"/>
      <c r="C32" s="13" t="str">
        <f t="shared" si="0"/>
        <v>18 TON KAMYON</v>
      </c>
      <c r="D32" s="14">
        <v>112</v>
      </c>
      <c r="E32" s="43">
        <v>5</v>
      </c>
      <c r="F32" s="15"/>
      <c r="G32" s="52"/>
      <c r="H32" s="51"/>
    </row>
    <row r="33" spans="1:8" ht="20.100000000000001" customHeight="1" x14ac:dyDescent="0.4">
      <c r="A33" s="78" t="s">
        <v>20</v>
      </c>
      <c r="B33" s="61"/>
      <c r="C33" s="13" t="str">
        <f t="shared" si="0"/>
        <v>5-6 TON YARIM KAMYON</v>
      </c>
      <c r="D33" s="14">
        <v>112</v>
      </c>
      <c r="E33" s="43">
        <v>5</v>
      </c>
      <c r="F33" s="15"/>
      <c r="G33" s="52"/>
      <c r="H33" s="51"/>
    </row>
    <row r="34" spans="1:8" ht="20.100000000000001" customHeight="1" x14ac:dyDescent="0.4">
      <c r="A34" s="78" t="s">
        <v>22</v>
      </c>
      <c r="B34" s="61"/>
      <c r="C34" s="13" t="str">
        <f t="shared" ref="C34:C39" si="1">C25</f>
        <v>25 TON TIR</v>
      </c>
      <c r="D34" s="14">
        <v>207</v>
      </c>
      <c r="E34" s="43">
        <v>1</v>
      </c>
      <c r="F34" s="15"/>
      <c r="G34" s="52"/>
      <c r="H34" s="51"/>
    </row>
    <row r="35" spans="1:8" ht="20.100000000000001" customHeight="1" x14ac:dyDescent="0.4">
      <c r="A35" s="78" t="s">
        <v>22</v>
      </c>
      <c r="B35" s="61"/>
      <c r="C35" s="13" t="str">
        <f t="shared" si="1"/>
        <v>18 TON KAMYON</v>
      </c>
      <c r="D35" s="14">
        <v>207</v>
      </c>
      <c r="E35" s="43">
        <v>1</v>
      </c>
      <c r="F35" s="15"/>
      <c r="G35" s="52"/>
      <c r="H35" s="51"/>
    </row>
    <row r="36" spans="1:8" ht="20.100000000000001" customHeight="1" x14ac:dyDescent="0.4">
      <c r="A36" s="78" t="s">
        <v>22</v>
      </c>
      <c r="B36" s="61"/>
      <c r="C36" s="13" t="str">
        <f t="shared" si="1"/>
        <v>5-6 TON YARIM KAMYON</v>
      </c>
      <c r="D36" s="14">
        <v>207</v>
      </c>
      <c r="E36" s="43">
        <v>1</v>
      </c>
      <c r="F36" s="15"/>
      <c r="G36" s="52"/>
      <c r="H36" s="51"/>
    </row>
    <row r="37" spans="1:8" ht="20.100000000000001" customHeight="1" x14ac:dyDescent="0.4">
      <c r="A37" s="78" t="s">
        <v>23</v>
      </c>
      <c r="B37" s="61"/>
      <c r="C37" s="13" t="str">
        <f t="shared" si="1"/>
        <v>25 TON TIR</v>
      </c>
      <c r="D37" s="14">
        <v>850</v>
      </c>
      <c r="E37" s="43">
        <v>100</v>
      </c>
      <c r="F37" s="15"/>
      <c r="G37" s="52"/>
      <c r="H37" s="51"/>
    </row>
    <row r="38" spans="1:8" ht="20.100000000000001" customHeight="1" x14ac:dyDescent="0.4">
      <c r="A38" s="78" t="str">
        <f>$A$37</f>
        <v>TAŞUCU LİMANI VEYA MERSİN-FİLYOS KLM</v>
      </c>
      <c r="B38" s="61"/>
      <c r="C38" s="13" t="str">
        <f t="shared" si="1"/>
        <v>18 TON KAMYON</v>
      </c>
      <c r="D38" s="14">
        <v>850</v>
      </c>
      <c r="E38" s="43">
        <v>1</v>
      </c>
      <c r="F38" s="15"/>
      <c r="G38" s="52"/>
      <c r="H38" s="51"/>
    </row>
    <row r="39" spans="1:8" ht="20.100000000000001" customHeight="1" x14ac:dyDescent="0.4">
      <c r="A39" s="78" t="str">
        <f>$A$37</f>
        <v>TAŞUCU LİMANI VEYA MERSİN-FİLYOS KLM</v>
      </c>
      <c r="B39" s="61"/>
      <c r="C39" s="13" t="str">
        <f t="shared" si="1"/>
        <v>5-6 TON YARIM KAMYON</v>
      </c>
      <c r="D39" s="14">
        <v>850</v>
      </c>
      <c r="E39" s="43">
        <v>1</v>
      </c>
      <c r="F39" s="15"/>
      <c r="G39" s="52"/>
      <c r="H39" s="51"/>
    </row>
    <row r="40" spans="1:8" ht="20.100000000000001" customHeight="1" x14ac:dyDescent="0.4">
      <c r="A40" s="78" t="s">
        <v>24</v>
      </c>
      <c r="B40" s="61"/>
      <c r="C40" s="13" t="s">
        <v>9</v>
      </c>
      <c r="D40" s="14">
        <v>176</v>
      </c>
      <c r="E40" s="43">
        <v>1</v>
      </c>
      <c r="F40" s="15"/>
      <c r="G40" s="52"/>
      <c r="H40" s="51"/>
    </row>
    <row r="41" spans="1:8" ht="20.100000000000001" customHeight="1" x14ac:dyDescent="0.4">
      <c r="A41" s="78" t="s">
        <v>24</v>
      </c>
      <c r="B41" s="61"/>
      <c r="C41" s="13" t="s">
        <v>10</v>
      </c>
      <c r="D41" s="14">
        <v>176</v>
      </c>
      <c r="E41" s="43">
        <v>1</v>
      </c>
      <c r="F41" s="15"/>
      <c r="G41" s="52"/>
      <c r="H41" s="51"/>
    </row>
    <row r="42" spans="1:8" ht="20.100000000000001" customHeight="1" thickBot="1" x14ac:dyDescent="0.45">
      <c r="A42" s="91" t="s">
        <v>24</v>
      </c>
      <c r="B42" s="92"/>
      <c r="C42" s="16" t="s">
        <v>11</v>
      </c>
      <c r="D42" s="17">
        <v>176</v>
      </c>
      <c r="E42" s="43">
        <v>1</v>
      </c>
      <c r="F42" s="18"/>
      <c r="G42" s="53"/>
      <c r="H42" s="51"/>
    </row>
    <row r="43" spans="1:8" s="4" customFormat="1" ht="48" customHeight="1" thickBot="1" x14ac:dyDescent="0.3">
      <c r="A43" s="86" t="s">
        <v>25</v>
      </c>
      <c r="B43" s="87"/>
      <c r="C43" s="87"/>
      <c r="D43" s="87"/>
      <c r="E43" s="87"/>
      <c r="F43" s="54" t="s">
        <v>26</v>
      </c>
      <c r="G43" s="20">
        <f>SUM(G4:G42)</f>
        <v>0</v>
      </c>
    </row>
    <row r="44" spans="1:8" ht="20.100000000000001" customHeight="1" thickBot="1" x14ac:dyDescent="0.35">
      <c r="A44" s="21"/>
      <c r="B44" s="22"/>
      <c r="C44" s="23"/>
      <c r="D44" s="22"/>
      <c r="E44" s="24"/>
      <c r="F44" s="25"/>
      <c r="G44" s="26"/>
    </row>
    <row r="45" spans="1:8" s="4" customFormat="1" ht="81" customHeight="1" thickBot="1" x14ac:dyDescent="0.3">
      <c r="A45" s="76" t="s">
        <v>27</v>
      </c>
      <c r="B45" s="77"/>
      <c r="C45" s="77"/>
      <c r="D45" s="77"/>
      <c r="E45" s="45" t="s">
        <v>46</v>
      </c>
      <c r="F45" s="19" t="s">
        <v>28</v>
      </c>
      <c r="G45" s="9" t="s">
        <v>29</v>
      </c>
    </row>
    <row r="46" spans="1:8" ht="60" customHeight="1" x14ac:dyDescent="0.25">
      <c r="A46" s="70" t="s">
        <v>30</v>
      </c>
      <c r="B46" s="71"/>
      <c r="C46" s="71"/>
      <c r="D46" s="71"/>
      <c r="E46" s="27" t="s">
        <v>45</v>
      </c>
      <c r="F46" s="28"/>
      <c r="G46" s="29"/>
    </row>
    <row r="47" spans="1:8" ht="60" customHeight="1" x14ac:dyDescent="0.25">
      <c r="A47" s="74" t="s">
        <v>31</v>
      </c>
      <c r="B47" s="75"/>
      <c r="C47" s="75"/>
      <c r="D47" s="75"/>
      <c r="E47" s="30" t="s">
        <v>32</v>
      </c>
      <c r="F47" s="31"/>
      <c r="G47" s="32"/>
    </row>
    <row r="48" spans="1:8" ht="60" customHeight="1" x14ac:dyDescent="0.25">
      <c r="A48" s="74" t="s">
        <v>33</v>
      </c>
      <c r="B48" s="75"/>
      <c r="C48" s="75"/>
      <c r="D48" s="75"/>
      <c r="E48" s="30" t="s">
        <v>32</v>
      </c>
      <c r="F48" s="31"/>
      <c r="G48" s="32"/>
    </row>
    <row r="49" spans="1:7" ht="60" customHeight="1" thickBot="1" x14ac:dyDescent="0.3">
      <c r="A49" s="72" t="s">
        <v>34</v>
      </c>
      <c r="B49" s="73"/>
      <c r="C49" s="73"/>
      <c r="D49" s="73"/>
      <c r="E49" s="55" t="s">
        <v>35</v>
      </c>
      <c r="F49" s="56"/>
      <c r="G49" s="57"/>
    </row>
    <row r="50" spans="1:7" ht="53.25" customHeight="1" thickBot="1" x14ac:dyDescent="0.35">
      <c r="A50" s="88"/>
      <c r="B50" s="89"/>
      <c r="C50" s="89"/>
      <c r="D50" s="89"/>
      <c r="E50" s="90"/>
      <c r="F50" s="58" t="s">
        <v>36</v>
      </c>
      <c r="G50" s="59"/>
    </row>
    <row r="51" spans="1:7" ht="30" customHeight="1" thickBot="1" x14ac:dyDescent="0.35">
      <c r="A51" s="33"/>
      <c r="B51" s="33"/>
      <c r="C51" s="34"/>
      <c r="D51" s="33"/>
      <c r="E51" s="33"/>
      <c r="F51" s="33"/>
      <c r="G51" s="26"/>
    </row>
    <row r="52" spans="1:7" s="4" customFormat="1" ht="60" customHeight="1" thickBot="1" x14ac:dyDescent="0.3">
      <c r="A52" s="68" t="s">
        <v>37</v>
      </c>
      <c r="B52" s="69"/>
      <c r="C52" s="69"/>
      <c r="D52" s="69"/>
      <c r="E52" s="8" t="s">
        <v>38</v>
      </c>
      <c r="F52" s="35" t="s">
        <v>39</v>
      </c>
      <c r="G52" s="9" t="s">
        <v>40</v>
      </c>
    </row>
    <row r="53" spans="1:7" ht="60" customHeight="1" x14ac:dyDescent="0.25">
      <c r="A53" s="70" t="s">
        <v>41</v>
      </c>
      <c r="B53" s="71"/>
      <c r="C53" s="71"/>
      <c r="D53" s="71"/>
      <c r="E53" s="36">
        <v>400</v>
      </c>
      <c r="F53" s="37"/>
      <c r="G53" s="29"/>
    </row>
    <row r="54" spans="1:7" ht="60" customHeight="1" x14ac:dyDescent="0.25">
      <c r="A54" s="72" t="s">
        <v>42</v>
      </c>
      <c r="B54" s="73"/>
      <c r="C54" s="73"/>
      <c r="D54" s="73"/>
      <c r="E54" s="38">
        <v>300</v>
      </c>
      <c r="F54" s="39"/>
      <c r="G54" s="29"/>
    </row>
    <row r="55" spans="1:7" ht="60" customHeight="1" x14ac:dyDescent="0.25">
      <c r="A55" s="93" t="s">
        <v>43</v>
      </c>
      <c r="B55" s="94"/>
      <c r="C55" s="94"/>
      <c r="D55" s="94"/>
      <c r="E55" s="94"/>
      <c r="F55" s="94"/>
      <c r="G55" s="40"/>
    </row>
    <row r="56" spans="1:7" ht="39.9" customHeight="1" x14ac:dyDescent="0.3">
      <c r="A56" s="46"/>
      <c r="B56" s="47"/>
      <c r="C56" s="47"/>
      <c r="D56" s="47"/>
      <c r="E56" s="47"/>
      <c r="F56" s="47"/>
      <c r="G56" s="41"/>
    </row>
    <row r="57" spans="1:7" s="6" customFormat="1" ht="60" customHeight="1" thickBot="1" x14ac:dyDescent="0.4">
      <c r="A57" s="65" t="s">
        <v>44</v>
      </c>
      <c r="B57" s="66"/>
      <c r="C57" s="66"/>
      <c r="D57" s="66"/>
      <c r="E57" s="66"/>
      <c r="F57" s="67"/>
      <c r="G57" s="48">
        <f>SUM(G55,G50,G43)</f>
        <v>0</v>
      </c>
    </row>
    <row r="58" spans="1:7" ht="160.5" customHeight="1" thickBot="1" x14ac:dyDescent="0.3">
      <c r="A58" s="83" t="s">
        <v>47</v>
      </c>
      <c r="B58" s="84"/>
      <c r="C58" s="84"/>
      <c r="D58" s="84"/>
      <c r="E58" s="84"/>
      <c r="F58" s="84"/>
      <c r="G58" s="85"/>
    </row>
  </sheetData>
  <mergeCells count="55">
    <mergeCell ref="A1:G1"/>
    <mergeCell ref="A58:G58"/>
    <mergeCell ref="A43:E43"/>
    <mergeCell ref="A50:E50"/>
    <mergeCell ref="A38:B38"/>
    <mergeCell ref="A39:B39"/>
    <mergeCell ref="A40:B40"/>
    <mergeCell ref="A41:B41"/>
    <mergeCell ref="A42:B42"/>
    <mergeCell ref="A55:F55"/>
    <mergeCell ref="A30:B30"/>
    <mergeCell ref="A31:B31"/>
    <mergeCell ref="A32:B32"/>
    <mergeCell ref="A13:B13"/>
    <mergeCell ref="A14:B14"/>
    <mergeCell ref="A15:B15"/>
    <mergeCell ref="A17:B17"/>
    <mergeCell ref="A23:B23"/>
    <mergeCell ref="A18:B18"/>
    <mergeCell ref="A19:B19"/>
    <mergeCell ref="A20:B20"/>
    <mergeCell ref="A21:B21"/>
    <mergeCell ref="A22:B22"/>
    <mergeCell ref="A10:B10"/>
    <mergeCell ref="A11:B11"/>
    <mergeCell ref="A3:B3"/>
    <mergeCell ref="A4:B4"/>
    <mergeCell ref="A5:B5"/>
    <mergeCell ref="A6:B6"/>
    <mergeCell ref="A7:B7"/>
    <mergeCell ref="A36:B36"/>
    <mergeCell ref="A37:B37"/>
    <mergeCell ref="A26:B26"/>
    <mergeCell ref="A27:B27"/>
    <mergeCell ref="A28:B28"/>
    <mergeCell ref="A29:B29"/>
    <mergeCell ref="A33:B33"/>
    <mergeCell ref="A34:B34"/>
    <mergeCell ref="A35:B35"/>
    <mergeCell ref="A12:B12"/>
    <mergeCell ref="A2:G2"/>
    <mergeCell ref="A57:F57"/>
    <mergeCell ref="A52:D52"/>
    <mergeCell ref="A53:D53"/>
    <mergeCell ref="A54:D54"/>
    <mergeCell ref="A48:D48"/>
    <mergeCell ref="A45:D45"/>
    <mergeCell ref="A46:D46"/>
    <mergeCell ref="A49:D49"/>
    <mergeCell ref="A47:D47"/>
    <mergeCell ref="A24:B24"/>
    <mergeCell ref="A25:B25"/>
    <mergeCell ref="A8:B8"/>
    <mergeCell ref="A9:B9"/>
    <mergeCell ref="A16:B16"/>
  </mergeCells>
  <phoneticPr fontId="0" type="noConversion"/>
  <printOptions verticalCentered="1"/>
  <pageMargins left="0.47244094488188981" right="0.27559055118110237" top="0.39370078740157483" bottom="0.78740157480314965" header="0.23622047244094491" footer="0.19685039370078741"/>
  <pageSetup paperSize="9" scale="4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26B9A00417D0024EBD3E1F7DC474EA16" ma:contentTypeVersion="2" ma:contentTypeDescription="Yeni belge oluşturun." ma:contentTypeScope="" ma:versionID="e3352d4c9fed11df20e53bf88a51e485">
  <xsd:schema xmlns:xsd="http://www.w3.org/2001/XMLSchema" xmlns:xs="http://www.w3.org/2001/XMLSchema" xmlns:p="http://schemas.microsoft.com/office/2006/metadata/properties" xmlns:ns2="9ddac526-fdc3-42db-a71f-90f3880201a0" targetNamespace="http://schemas.microsoft.com/office/2006/metadata/properties" ma:root="true" ma:fieldsID="5741dfa2b0d17ac721518798c3cb59e8" ns2:_="">
    <xsd:import namespace="9ddac526-fdc3-42db-a71f-90f3880201a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ac526-fdc3-42db-a71f-90f3880201a0"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22743-C427-42AE-B878-16F063C4DD55}">
  <ds:schemaRefs>
    <ds:schemaRef ds:uri="http://schemas.microsoft.com/sharepoint/v3/contenttype/forms"/>
  </ds:schemaRefs>
</ds:datastoreItem>
</file>

<file path=customXml/itemProps2.xml><?xml version="1.0" encoding="utf-8"?>
<ds:datastoreItem xmlns:ds="http://schemas.openxmlformats.org/officeDocument/2006/customXml" ds:itemID="{BE980025-FC38-4646-B679-AE0C2354B20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ddac526-fdc3-42db-a71f-90f3880201a0"/>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70A5B68-467D-4A86-894D-C615E832F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ac526-fdc3-42db-a71f-90f388020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Manager/>
  <Company>İkmal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Tpao</dc:creator>
  <cp:keywords/>
  <dc:description/>
  <cp:lastModifiedBy>FATMA CEREN YÜKSEL</cp:lastModifiedBy>
  <cp:revision/>
  <dcterms:created xsi:type="dcterms:W3CDTF">2004-12-03T08:38:30Z</dcterms:created>
  <dcterms:modified xsi:type="dcterms:W3CDTF">2026-06-04T11:24:01Z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LabelXML">
    <vt:lpwstr>&lt;?xml version="1.0" encoding="us-ascii"?&gt;&lt;sisl xmlns:xsd="http://www.w3.org/2001/XMLSchema" xmlns:xsi="http://www.w3.org/2001/XMLSchema-instance" sislVersion="0" policy="06b88be1-581b-4ca2-b20f-13331b601e41" origin="userSelected" xmlns="http://www.boldonj</vt:lpwstr>
  </property>
  <property fmtid="{D5CDD505-2E9C-101B-9397-08002B2CF9AE}" pid="3" name="bjDocumentLabelXML-0">
    <vt:lpwstr>ames.com/2008/01/sie/internal/label"&gt;&lt;element uid="id_classification_public" value="" /&gt;&lt;/sisl&gt;</vt:lpwstr>
  </property>
  <property fmtid="{D5CDD505-2E9C-101B-9397-08002B2CF9AE}" pid="4" name="bjLabelRefreshRequired">
    <vt:lpwstr>FileClassifier</vt:lpwstr>
  </property>
  <property fmtid="{D5CDD505-2E9C-101B-9397-08002B2CF9AE}" pid="5" name="ContentTypeId">
    <vt:lpwstr>0x01010026B9A00417D0024EBD3E1F7DC474EA16</vt:lpwstr>
  </property>
</Properties>
</file>